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real-my.sharepoint.com/personal/barbara_kline_loreal_com/Documents/Documents/JMHS JV Bowling Tourney/"/>
    </mc:Choice>
  </mc:AlternateContent>
  <xr:revisionPtr revIDLastSave="2067" documentId="8_{5ED41426-4DDD-4971-B66A-F8B8BD0B1D29}" xr6:coauthVersionLast="47" xr6:coauthVersionMax="47" xr10:uidLastSave="{5BF439E4-E979-4405-A611-0DAB0E57A759}"/>
  <bookViews>
    <workbookView xWindow="-110" yWindow="-110" windowWidth="19420" windowHeight="10300" tabRatio="815" activeTab="1" xr2:uid="{9AE73D8D-CAF4-4B33-A67B-45577A92F8D7}"/>
  </bookViews>
  <sheets>
    <sheet name="Teams - Boys" sheetId="4" r:id="rId1"/>
    <sheet name="Teams Boys Summary" sheetId="5" r:id="rId2"/>
    <sheet name="Individual Boys Summary" sheetId="7" r:id="rId3"/>
    <sheet name="Teams - Girls" sheetId="3" r:id="rId4"/>
    <sheet name="Teams Girls Summary" sheetId="6" r:id="rId5"/>
    <sheet name="Individual Girls Summary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  <c r="F11" i="8" s="1"/>
  <c r="H38" i="3"/>
  <c r="F30" i="8" s="1"/>
  <c r="F43" i="3"/>
  <c r="D34" i="8" s="1"/>
  <c r="F44" i="3"/>
  <c r="D35" i="8" s="1"/>
  <c r="F45" i="3"/>
  <c r="D36" i="8" s="1"/>
  <c r="F42" i="3"/>
  <c r="D33" i="8" s="1"/>
  <c r="F37" i="3"/>
  <c r="H37" i="3" s="1"/>
  <c r="F29" i="8" s="1"/>
  <c r="F38" i="3"/>
  <c r="F39" i="3"/>
  <c r="H39" i="3" s="1"/>
  <c r="F31" i="8" s="1"/>
  <c r="F40" i="3"/>
  <c r="F36" i="3"/>
  <c r="F31" i="3"/>
  <c r="H31" i="3" s="1"/>
  <c r="F26" i="8" s="1"/>
  <c r="F32" i="3"/>
  <c r="D27" i="8" s="1"/>
  <c r="F33" i="3"/>
  <c r="H33" i="3" s="1"/>
  <c r="F30" i="3"/>
  <c r="D25" i="8" s="1"/>
  <c r="E104" i="4"/>
  <c r="D15" i="5" s="1"/>
  <c r="G104" i="4"/>
  <c r="F15" i="5" s="1"/>
  <c r="D104" i="4"/>
  <c r="F28" i="3"/>
  <c r="H28" i="3" s="1"/>
  <c r="F24" i="8" s="1"/>
  <c r="F25" i="3"/>
  <c r="F26" i="3"/>
  <c r="H26" i="3" s="1"/>
  <c r="F22" i="8" s="1"/>
  <c r="F27" i="3"/>
  <c r="D23" i="8" s="1"/>
  <c r="F24" i="3"/>
  <c r="D20" i="8" s="1"/>
  <c r="F19" i="3"/>
  <c r="D16" i="8" s="1"/>
  <c r="F20" i="3"/>
  <c r="D17" i="8" s="1"/>
  <c r="F21" i="3"/>
  <c r="F22" i="3"/>
  <c r="F18" i="3"/>
  <c r="D15" i="8" s="1"/>
  <c r="F13" i="3"/>
  <c r="D11" i="8" s="1"/>
  <c r="F14" i="3"/>
  <c r="D12" i="8" s="1"/>
  <c r="F15" i="3"/>
  <c r="D13" i="8" s="1"/>
  <c r="F16" i="3"/>
  <c r="D14" i="8" s="1"/>
  <c r="F12" i="3"/>
  <c r="D10" i="8" s="1"/>
  <c r="F8" i="3"/>
  <c r="D7" i="8" s="1"/>
  <c r="F9" i="3"/>
  <c r="D8" i="8" s="1"/>
  <c r="F10" i="3"/>
  <c r="D9" i="8" s="1"/>
  <c r="F7" i="3"/>
  <c r="D6" i="8" s="1"/>
  <c r="F3" i="3"/>
  <c r="D3" i="8" s="1"/>
  <c r="F4" i="3"/>
  <c r="D4" i="8" s="1"/>
  <c r="F5" i="3"/>
  <c r="F2" i="3"/>
  <c r="D2" i="8" s="1"/>
  <c r="F99" i="4"/>
  <c r="D81" i="7" s="1"/>
  <c r="F100" i="4"/>
  <c r="H100" i="4" s="1"/>
  <c r="F82" i="7" s="1"/>
  <c r="F103" i="4"/>
  <c r="F98" i="4"/>
  <c r="D80" i="7" s="1"/>
  <c r="F94" i="4"/>
  <c r="D77" i="7" s="1"/>
  <c r="F95" i="4"/>
  <c r="D78" i="7" s="1"/>
  <c r="F96" i="4"/>
  <c r="D79" i="7" s="1"/>
  <c r="F93" i="4"/>
  <c r="H93" i="4" s="1"/>
  <c r="F76" i="7" s="1"/>
  <c r="F89" i="4"/>
  <c r="H89" i="4" s="1"/>
  <c r="F73" i="7" s="1"/>
  <c r="F90" i="4"/>
  <c r="D74" i="7" s="1"/>
  <c r="F91" i="4"/>
  <c r="H91" i="4" s="1"/>
  <c r="F75" i="7" s="1"/>
  <c r="F88" i="4"/>
  <c r="D72" i="7" s="1"/>
  <c r="F84" i="4"/>
  <c r="H84" i="4" s="1"/>
  <c r="F69" i="7" s="1"/>
  <c r="F85" i="4"/>
  <c r="H85" i="4" s="1"/>
  <c r="F70" i="7" s="1"/>
  <c r="F86" i="4"/>
  <c r="D71" i="7" s="1"/>
  <c r="F83" i="4"/>
  <c r="H83" i="4" s="1"/>
  <c r="F68" i="7" s="1"/>
  <c r="F79" i="4"/>
  <c r="D65" i="7" s="1"/>
  <c r="F80" i="4"/>
  <c r="D66" i="7" s="1"/>
  <c r="F81" i="4"/>
  <c r="D67" i="7" s="1"/>
  <c r="F78" i="4"/>
  <c r="D64" i="7" s="1"/>
  <c r="F74" i="4"/>
  <c r="H74" i="4" s="1"/>
  <c r="F61" i="7" s="1"/>
  <c r="F75" i="4"/>
  <c r="H75" i="4" s="1"/>
  <c r="F62" i="7" s="1"/>
  <c r="F76" i="4"/>
  <c r="D63" i="7" s="1"/>
  <c r="F73" i="4"/>
  <c r="D60" i="7" s="1"/>
  <c r="F69" i="4"/>
  <c r="D57" i="7" s="1"/>
  <c r="F70" i="4"/>
  <c r="D58" i="7" s="1"/>
  <c r="F71" i="4"/>
  <c r="D59" i="7" s="1"/>
  <c r="F68" i="4"/>
  <c r="D56" i="7" s="1"/>
  <c r="F64" i="4"/>
  <c r="D53" i="7" s="1"/>
  <c r="F65" i="4"/>
  <c r="D54" i="7" s="1"/>
  <c r="F66" i="4"/>
  <c r="D55" i="7" s="1"/>
  <c r="F63" i="4"/>
  <c r="D52" i="7" s="1"/>
  <c r="F59" i="4"/>
  <c r="D49" i="7" s="1"/>
  <c r="F60" i="4"/>
  <c r="D50" i="7" s="1"/>
  <c r="F61" i="4"/>
  <c r="D51" i="7" s="1"/>
  <c r="F58" i="4"/>
  <c r="D48" i="7" s="1"/>
  <c r="F51" i="4"/>
  <c r="D42" i="7" s="1"/>
  <c r="F52" i="4"/>
  <c r="D43" i="7" s="1"/>
  <c r="F53" i="4"/>
  <c r="D44" i="7" s="1"/>
  <c r="F54" i="4"/>
  <c r="D45" i="7" s="1"/>
  <c r="F55" i="4"/>
  <c r="F56" i="4"/>
  <c r="D47" i="7" s="1"/>
  <c r="F50" i="4"/>
  <c r="D41" i="7" s="1"/>
  <c r="F45" i="4"/>
  <c r="D37" i="7" s="1"/>
  <c r="F46" i="4"/>
  <c r="D38" i="7" s="1"/>
  <c r="F47" i="4"/>
  <c r="D39" i="7" s="1"/>
  <c r="F48" i="4"/>
  <c r="D40" i="7" s="1"/>
  <c r="F44" i="4"/>
  <c r="D36" i="7" s="1"/>
  <c r="F36" i="4"/>
  <c r="F37" i="4"/>
  <c r="D30" i="7" s="1"/>
  <c r="F38" i="4"/>
  <c r="D31" i="7" s="1"/>
  <c r="F39" i="4"/>
  <c r="F40" i="4"/>
  <c r="H40" i="4" s="1"/>
  <c r="F33" i="7" s="1"/>
  <c r="F41" i="4"/>
  <c r="D34" i="7" s="1"/>
  <c r="F42" i="4"/>
  <c r="D35" i="7" s="1"/>
  <c r="F35" i="4"/>
  <c r="D28" i="7" s="1"/>
  <c r="F31" i="4"/>
  <c r="D25" i="7" s="1"/>
  <c r="F32" i="4"/>
  <c r="D26" i="7" s="1"/>
  <c r="F33" i="4"/>
  <c r="D27" i="7" s="1"/>
  <c r="F30" i="4"/>
  <c r="D24" i="7" s="1"/>
  <c r="F24" i="4"/>
  <c r="H24" i="4" s="1"/>
  <c r="F19" i="7" s="1"/>
  <c r="F25" i="4"/>
  <c r="D20" i="7" s="1"/>
  <c r="F26" i="4"/>
  <c r="D21" i="7" s="1"/>
  <c r="F27" i="4"/>
  <c r="F28" i="4"/>
  <c r="D23" i="7" s="1"/>
  <c r="F23" i="4"/>
  <c r="D18" i="7" s="1"/>
  <c r="F18" i="4"/>
  <c r="D15" i="7" s="1"/>
  <c r="F20" i="4"/>
  <c r="H20" i="4" s="1"/>
  <c r="F16" i="7" s="1"/>
  <c r="F21" i="4"/>
  <c r="H21" i="4" s="1"/>
  <c r="F17" i="7" s="1"/>
  <c r="F17" i="4"/>
  <c r="H17" i="4" s="1"/>
  <c r="F13" i="4"/>
  <c r="D11" i="7" s="1"/>
  <c r="F14" i="4"/>
  <c r="D12" i="7" s="1"/>
  <c r="F15" i="4"/>
  <c r="D13" i="7" s="1"/>
  <c r="F12" i="4"/>
  <c r="F8" i="4"/>
  <c r="H8" i="4" s="1"/>
  <c r="F7" i="7" s="1"/>
  <c r="F9" i="4"/>
  <c r="F10" i="4"/>
  <c r="D9" i="7" s="1"/>
  <c r="F7" i="4"/>
  <c r="D6" i="7" s="1"/>
  <c r="F3" i="4"/>
  <c r="D3" i="7" s="1"/>
  <c r="F4" i="4"/>
  <c r="F5" i="4"/>
  <c r="F2" i="4"/>
  <c r="C33" i="8"/>
  <c r="E33" i="8"/>
  <c r="C34" i="8"/>
  <c r="E34" i="8"/>
  <c r="C35" i="8"/>
  <c r="E35" i="8"/>
  <c r="C36" i="8"/>
  <c r="E36" i="8"/>
  <c r="B34" i="8"/>
  <c r="B35" i="8"/>
  <c r="B36" i="8"/>
  <c r="C28" i="8"/>
  <c r="D28" i="8"/>
  <c r="E28" i="8"/>
  <c r="C29" i="8"/>
  <c r="E29" i="8"/>
  <c r="C30" i="8"/>
  <c r="D30" i="8"/>
  <c r="E30" i="8"/>
  <c r="C31" i="8"/>
  <c r="E31" i="8"/>
  <c r="C32" i="8"/>
  <c r="D32" i="8"/>
  <c r="E32" i="8"/>
  <c r="B29" i="8"/>
  <c r="B30" i="8"/>
  <c r="B31" i="8"/>
  <c r="B32" i="8"/>
  <c r="C25" i="8"/>
  <c r="E25" i="8"/>
  <c r="C26" i="8"/>
  <c r="D26" i="8"/>
  <c r="E26" i="8"/>
  <c r="C27" i="8"/>
  <c r="E27" i="8"/>
  <c r="B26" i="8"/>
  <c r="B27" i="8"/>
  <c r="C20" i="8"/>
  <c r="E20" i="8"/>
  <c r="C21" i="8"/>
  <c r="D21" i="8"/>
  <c r="E21" i="8"/>
  <c r="C22" i="8"/>
  <c r="E22" i="8"/>
  <c r="C23" i="8"/>
  <c r="E23" i="8"/>
  <c r="C24" i="8"/>
  <c r="E24" i="8"/>
  <c r="B21" i="8"/>
  <c r="B22" i="8"/>
  <c r="B23" i="8"/>
  <c r="B24" i="8"/>
  <c r="C15" i="8"/>
  <c r="E15" i="8"/>
  <c r="C16" i="8"/>
  <c r="E16" i="8"/>
  <c r="C17" i="8"/>
  <c r="E17" i="8"/>
  <c r="C18" i="8"/>
  <c r="D18" i="8"/>
  <c r="E18" i="8"/>
  <c r="C19" i="8"/>
  <c r="D19" i="8"/>
  <c r="E19" i="8"/>
  <c r="B16" i="8"/>
  <c r="B17" i="8"/>
  <c r="B18" i="8"/>
  <c r="B19" i="8"/>
  <c r="C10" i="8"/>
  <c r="E10" i="8"/>
  <c r="C11" i="8"/>
  <c r="E11" i="8"/>
  <c r="C12" i="8"/>
  <c r="E12" i="8"/>
  <c r="C13" i="8"/>
  <c r="E13" i="8"/>
  <c r="C14" i="8"/>
  <c r="E14" i="8"/>
  <c r="B11" i="8"/>
  <c r="B12" i="8"/>
  <c r="B13" i="8"/>
  <c r="B14" i="8"/>
  <c r="C6" i="8"/>
  <c r="E6" i="8"/>
  <c r="C7" i="8"/>
  <c r="E7" i="8"/>
  <c r="C8" i="8"/>
  <c r="E8" i="8"/>
  <c r="C9" i="8"/>
  <c r="E9" i="8"/>
  <c r="B7" i="8"/>
  <c r="B8" i="8"/>
  <c r="B9" i="8"/>
  <c r="C2" i="8"/>
  <c r="E2" i="8"/>
  <c r="C3" i="8"/>
  <c r="E3" i="8"/>
  <c r="C4" i="8"/>
  <c r="E4" i="8"/>
  <c r="C5" i="8"/>
  <c r="D5" i="8"/>
  <c r="E5" i="8"/>
  <c r="B3" i="8"/>
  <c r="B4" i="8"/>
  <c r="B5" i="8"/>
  <c r="B33" i="8"/>
  <c r="B28" i="8"/>
  <c r="B25" i="8"/>
  <c r="B20" i="8"/>
  <c r="B15" i="8"/>
  <c r="B10" i="8"/>
  <c r="B6" i="8"/>
  <c r="B2" i="8"/>
  <c r="C80" i="7"/>
  <c r="E80" i="7"/>
  <c r="C81" i="7"/>
  <c r="E81" i="7"/>
  <c r="C82" i="7"/>
  <c r="E82" i="7"/>
  <c r="C76" i="7"/>
  <c r="E76" i="7"/>
  <c r="C77" i="7"/>
  <c r="E77" i="7"/>
  <c r="C78" i="7"/>
  <c r="E78" i="7"/>
  <c r="C79" i="7"/>
  <c r="E79" i="7"/>
  <c r="C72" i="7"/>
  <c r="E72" i="7"/>
  <c r="C73" i="7"/>
  <c r="D73" i="7"/>
  <c r="E73" i="7"/>
  <c r="C74" i="7"/>
  <c r="E74" i="7"/>
  <c r="C75" i="7"/>
  <c r="E75" i="7"/>
  <c r="C67" i="7"/>
  <c r="E67" i="7"/>
  <c r="C68" i="7"/>
  <c r="E68" i="7"/>
  <c r="C69" i="7"/>
  <c r="E69" i="7"/>
  <c r="C70" i="7"/>
  <c r="E70" i="7"/>
  <c r="C71" i="7"/>
  <c r="E71" i="7"/>
  <c r="C66" i="7"/>
  <c r="E66" i="7"/>
  <c r="C65" i="7"/>
  <c r="E65" i="7"/>
  <c r="C64" i="7"/>
  <c r="E64" i="7"/>
  <c r="C63" i="7"/>
  <c r="E63" i="7"/>
  <c r="C62" i="7"/>
  <c r="E62" i="7"/>
  <c r="C61" i="7"/>
  <c r="E61" i="7"/>
  <c r="C60" i="7"/>
  <c r="E60" i="7"/>
  <c r="C59" i="7"/>
  <c r="E59" i="7"/>
  <c r="C58" i="7"/>
  <c r="E58" i="7"/>
  <c r="C57" i="7"/>
  <c r="E57" i="7"/>
  <c r="C56" i="7"/>
  <c r="E56" i="7"/>
  <c r="C55" i="7"/>
  <c r="E55" i="7"/>
  <c r="C54" i="7"/>
  <c r="E54" i="7"/>
  <c r="C53" i="7"/>
  <c r="E53" i="7"/>
  <c r="C52" i="7"/>
  <c r="E52" i="7"/>
  <c r="C51" i="7"/>
  <c r="E51" i="7"/>
  <c r="C50" i="7"/>
  <c r="E50" i="7"/>
  <c r="C49" i="7"/>
  <c r="E49" i="7"/>
  <c r="C48" i="7"/>
  <c r="E48" i="7"/>
  <c r="C47" i="7"/>
  <c r="E47" i="7"/>
  <c r="C46" i="7"/>
  <c r="D46" i="7"/>
  <c r="E46" i="7"/>
  <c r="C45" i="7"/>
  <c r="E45" i="7"/>
  <c r="C44" i="7"/>
  <c r="E44" i="7"/>
  <c r="C43" i="7"/>
  <c r="E43" i="7"/>
  <c r="C42" i="7"/>
  <c r="E42" i="7"/>
  <c r="C41" i="7"/>
  <c r="E41" i="7"/>
  <c r="C40" i="7"/>
  <c r="E40" i="7"/>
  <c r="C39" i="7"/>
  <c r="E39" i="7"/>
  <c r="C38" i="7"/>
  <c r="E38" i="7"/>
  <c r="C37" i="7"/>
  <c r="E37" i="7"/>
  <c r="C36" i="7"/>
  <c r="E36" i="7"/>
  <c r="C35" i="7"/>
  <c r="E35" i="7"/>
  <c r="C34" i="7"/>
  <c r="E34" i="7"/>
  <c r="C33" i="7"/>
  <c r="E33" i="7"/>
  <c r="C32" i="7"/>
  <c r="D32" i="7"/>
  <c r="E32" i="7"/>
  <c r="C31" i="7"/>
  <c r="E31" i="7"/>
  <c r="C30" i="7"/>
  <c r="E30" i="7"/>
  <c r="C29" i="7"/>
  <c r="D29" i="7"/>
  <c r="E29" i="7"/>
  <c r="C28" i="7"/>
  <c r="E28" i="7"/>
  <c r="C27" i="7"/>
  <c r="E27" i="7"/>
  <c r="C26" i="7"/>
  <c r="E26" i="7"/>
  <c r="C25" i="7"/>
  <c r="E25" i="7"/>
  <c r="C24" i="7"/>
  <c r="E24" i="7"/>
  <c r="C23" i="7"/>
  <c r="E23" i="7"/>
  <c r="C22" i="7"/>
  <c r="D22" i="7"/>
  <c r="E22" i="7"/>
  <c r="C21" i="7"/>
  <c r="E21" i="7"/>
  <c r="C20" i="7"/>
  <c r="E20" i="7"/>
  <c r="C19" i="7"/>
  <c r="E19" i="7"/>
  <c r="C18" i="7"/>
  <c r="E18" i="7"/>
  <c r="C17" i="7"/>
  <c r="E17" i="7"/>
  <c r="C16" i="7"/>
  <c r="D16" i="7"/>
  <c r="E16" i="7"/>
  <c r="C15" i="7"/>
  <c r="E15" i="7"/>
  <c r="C14" i="7"/>
  <c r="E14" i="7"/>
  <c r="C13" i="7"/>
  <c r="E13" i="7"/>
  <c r="C12" i="7"/>
  <c r="E12" i="7"/>
  <c r="C11" i="7"/>
  <c r="E11" i="7"/>
  <c r="C10" i="7"/>
  <c r="D10" i="7"/>
  <c r="E10" i="7"/>
  <c r="C9" i="7"/>
  <c r="E9" i="7"/>
  <c r="C8" i="7"/>
  <c r="D8" i="7"/>
  <c r="E8" i="7"/>
  <c r="C7" i="7"/>
  <c r="D7" i="7"/>
  <c r="E7" i="7"/>
  <c r="C6" i="7"/>
  <c r="E6" i="7"/>
  <c r="B81" i="7"/>
  <c r="B82" i="7"/>
  <c r="B80" i="7"/>
  <c r="B77" i="7"/>
  <c r="B78" i="7"/>
  <c r="B79" i="7"/>
  <c r="B76" i="7"/>
  <c r="B73" i="7"/>
  <c r="B74" i="7"/>
  <c r="B75" i="7"/>
  <c r="B72" i="7"/>
  <c r="B69" i="7"/>
  <c r="B70" i="7"/>
  <c r="B71" i="7"/>
  <c r="B68" i="7"/>
  <c r="B65" i="7"/>
  <c r="B66" i="7"/>
  <c r="B67" i="7"/>
  <c r="B64" i="7"/>
  <c r="B61" i="7"/>
  <c r="B62" i="7"/>
  <c r="B63" i="7"/>
  <c r="B60" i="7"/>
  <c r="B57" i="7"/>
  <c r="B58" i="7"/>
  <c r="B59" i="7"/>
  <c r="B56" i="7"/>
  <c r="B53" i="7"/>
  <c r="B54" i="7"/>
  <c r="B55" i="7"/>
  <c r="B52" i="7"/>
  <c r="B49" i="7"/>
  <c r="B50" i="7"/>
  <c r="B51" i="7"/>
  <c r="B48" i="7"/>
  <c r="B42" i="7"/>
  <c r="B43" i="7"/>
  <c r="B44" i="7"/>
  <c r="B45" i="7"/>
  <c r="B46" i="7"/>
  <c r="B47" i="7"/>
  <c r="B41" i="7"/>
  <c r="B37" i="7"/>
  <c r="B38" i="7"/>
  <c r="B39" i="7"/>
  <c r="B40" i="7"/>
  <c r="B36" i="7"/>
  <c r="B29" i="7"/>
  <c r="B30" i="7"/>
  <c r="B31" i="7"/>
  <c r="B32" i="7"/>
  <c r="B33" i="7"/>
  <c r="B34" i="7"/>
  <c r="B35" i="7"/>
  <c r="B28" i="7"/>
  <c r="B25" i="7"/>
  <c r="B26" i="7"/>
  <c r="B27" i="7"/>
  <c r="B24" i="7"/>
  <c r="B19" i="7"/>
  <c r="B20" i="7"/>
  <c r="B21" i="7"/>
  <c r="B22" i="7"/>
  <c r="B23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C5" i="7"/>
  <c r="D5" i="7"/>
  <c r="E5" i="7"/>
  <c r="C4" i="7"/>
  <c r="D4" i="7"/>
  <c r="E4" i="7"/>
  <c r="C3" i="7"/>
  <c r="E3" i="7"/>
  <c r="C2" i="7"/>
  <c r="D2" i="7"/>
  <c r="E2" i="7"/>
  <c r="B5" i="7"/>
  <c r="B4" i="7"/>
  <c r="B3" i="7"/>
  <c r="B2" i="7"/>
  <c r="D6" i="6"/>
  <c r="H25" i="3"/>
  <c r="F21" i="8" s="1"/>
  <c r="E29" i="3"/>
  <c r="D3" i="6" s="1"/>
  <c r="G29" i="3"/>
  <c r="F3" i="6" s="1"/>
  <c r="D29" i="3"/>
  <c r="C3" i="6" s="1"/>
  <c r="E22" i="4"/>
  <c r="D3" i="5" s="1"/>
  <c r="G22" i="4"/>
  <c r="F3" i="5" s="1"/>
  <c r="D22" i="4"/>
  <c r="C3" i="5" s="1"/>
  <c r="H36" i="4"/>
  <c r="F29" i="7" s="1"/>
  <c r="H38" i="4"/>
  <c r="F31" i="7" s="1"/>
  <c r="H39" i="4"/>
  <c r="F32" i="7" s="1"/>
  <c r="H41" i="4"/>
  <c r="F34" i="7" s="1"/>
  <c r="E43" i="4"/>
  <c r="D9" i="5" s="1"/>
  <c r="G43" i="4"/>
  <c r="F9" i="5" s="1"/>
  <c r="D43" i="4"/>
  <c r="C9" i="5" s="1"/>
  <c r="E77" i="4"/>
  <c r="D16" i="5" s="1"/>
  <c r="G77" i="4"/>
  <c r="F16" i="5" s="1"/>
  <c r="D77" i="4"/>
  <c r="C16" i="5" s="1"/>
  <c r="G46" i="3"/>
  <c r="F6" i="6" s="1"/>
  <c r="E46" i="3"/>
  <c r="D46" i="3"/>
  <c r="C6" i="6" s="1"/>
  <c r="H45" i="3"/>
  <c r="F36" i="8" s="1"/>
  <c r="H44" i="3"/>
  <c r="F35" i="8" s="1"/>
  <c r="H43" i="3"/>
  <c r="F34" i="8" s="1"/>
  <c r="G41" i="3"/>
  <c r="F5" i="6" s="1"/>
  <c r="E41" i="3"/>
  <c r="D5" i="6" s="1"/>
  <c r="D41" i="3"/>
  <c r="C5" i="6" s="1"/>
  <c r="H40" i="3"/>
  <c r="F32" i="8" s="1"/>
  <c r="H36" i="3"/>
  <c r="F28" i="8" s="1"/>
  <c r="G35" i="3"/>
  <c r="F4" i="6" s="1"/>
  <c r="E35" i="3"/>
  <c r="D4" i="6" s="1"/>
  <c r="D35" i="3"/>
  <c r="C4" i="6" s="1"/>
  <c r="H34" i="3"/>
  <c r="H32" i="3"/>
  <c r="F27" i="8" s="1"/>
  <c r="H30" i="3"/>
  <c r="F25" i="8" s="1"/>
  <c r="C15" i="5"/>
  <c r="H103" i="4"/>
  <c r="G97" i="4"/>
  <c r="F14" i="5" s="1"/>
  <c r="E97" i="4"/>
  <c r="D14" i="5" s="1"/>
  <c r="D97" i="4"/>
  <c r="C14" i="5" s="1"/>
  <c r="H94" i="4"/>
  <c r="F77" i="7" s="1"/>
  <c r="G92" i="4"/>
  <c r="F13" i="5" s="1"/>
  <c r="E92" i="4"/>
  <c r="D13" i="5" s="1"/>
  <c r="D92" i="4"/>
  <c r="G87" i="4"/>
  <c r="F12" i="5" s="1"/>
  <c r="E87" i="4"/>
  <c r="D12" i="5" s="1"/>
  <c r="D87" i="4"/>
  <c r="C12" i="5" s="1"/>
  <c r="G82" i="4"/>
  <c r="F11" i="5" s="1"/>
  <c r="E82" i="4"/>
  <c r="D11" i="5" s="1"/>
  <c r="D82" i="4"/>
  <c r="C11" i="5" s="1"/>
  <c r="H78" i="4"/>
  <c r="F64" i="7" s="1"/>
  <c r="H35" i="4" l="1"/>
  <c r="F28" i="7" s="1"/>
  <c r="D70" i="7"/>
  <c r="D76" i="7"/>
  <c r="D17" i="7"/>
  <c r="D61" i="7"/>
  <c r="F104" i="4"/>
  <c r="D69" i="7"/>
  <c r="D19" i="7"/>
  <c r="D33" i="7"/>
  <c r="H42" i="3"/>
  <c r="F33" i="8" s="1"/>
  <c r="D31" i="8"/>
  <c r="D29" i="8"/>
  <c r="H32" i="4"/>
  <c r="F26" i="7" s="1"/>
  <c r="H37" i="4"/>
  <c r="F30" i="7" s="1"/>
  <c r="H81" i="4"/>
  <c r="F67" i="7" s="1"/>
  <c r="H86" i="4"/>
  <c r="F71" i="7" s="1"/>
  <c r="H76" i="4"/>
  <c r="F63" i="7" s="1"/>
  <c r="H88" i="4"/>
  <c r="F72" i="7" s="1"/>
  <c r="F92" i="4"/>
  <c r="E13" i="5" s="1"/>
  <c r="H73" i="4"/>
  <c r="F60" i="7" s="1"/>
  <c r="H25" i="4"/>
  <c r="F20" i="7" s="1"/>
  <c r="F43" i="4"/>
  <c r="E9" i="5" s="1"/>
  <c r="F22" i="4"/>
  <c r="E3" i="5" s="1"/>
  <c r="H18" i="4"/>
  <c r="F15" i="7" s="1"/>
  <c r="D14" i="7"/>
  <c r="D24" i="8"/>
  <c r="H27" i="3"/>
  <c r="F23" i="8" s="1"/>
  <c r="D22" i="8"/>
  <c r="H80" i="4"/>
  <c r="F66" i="7" s="1"/>
  <c r="H98" i="4"/>
  <c r="H68" i="4"/>
  <c r="F56" i="7" s="1"/>
  <c r="C13" i="5"/>
  <c r="D68" i="7"/>
  <c r="H24" i="3"/>
  <c r="F20" i="8" s="1"/>
  <c r="F29" i="3"/>
  <c r="E3" i="6" s="1"/>
  <c r="D82" i="7"/>
  <c r="H99" i="4"/>
  <c r="F81" i="7" s="1"/>
  <c r="H95" i="4"/>
  <c r="F78" i="7" s="1"/>
  <c r="H96" i="4"/>
  <c r="F79" i="7" s="1"/>
  <c r="H90" i="4"/>
  <c r="F74" i="7" s="1"/>
  <c r="D75" i="7"/>
  <c r="H79" i="4"/>
  <c r="F65" i="7" s="1"/>
  <c r="F77" i="4"/>
  <c r="E16" i="5" s="1"/>
  <c r="D62" i="7"/>
  <c r="H52" i="4"/>
  <c r="F43" i="7" s="1"/>
  <c r="H51" i="4"/>
  <c r="F42" i="7" s="1"/>
  <c r="H53" i="4"/>
  <c r="F44" i="7" s="1"/>
  <c r="H46" i="4"/>
  <c r="F38" i="7" s="1"/>
  <c r="H42" i="4"/>
  <c r="F35" i="7" s="1"/>
  <c r="H31" i="4"/>
  <c r="F25" i="7" s="1"/>
  <c r="F14" i="7"/>
  <c r="H29" i="3"/>
  <c r="G3" i="6" s="1"/>
  <c r="F46" i="3"/>
  <c r="F35" i="3"/>
  <c r="F41" i="3"/>
  <c r="F82" i="4"/>
  <c r="F97" i="4"/>
  <c r="F87" i="4"/>
  <c r="H92" i="4"/>
  <c r="G13" i="5" s="1"/>
  <c r="H21" i="3"/>
  <c r="F18" i="8" s="1"/>
  <c r="H28" i="4"/>
  <c r="F23" i="7" s="1"/>
  <c r="H22" i="3"/>
  <c r="F19" i="8" s="1"/>
  <c r="G72" i="4"/>
  <c r="F17" i="5" s="1"/>
  <c r="E72" i="4"/>
  <c r="D17" i="5" s="1"/>
  <c r="D72" i="4"/>
  <c r="H71" i="4"/>
  <c r="F59" i="7" s="1"/>
  <c r="H70" i="4"/>
  <c r="F58" i="7" s="1"/>
  <c r="H69" i="4"/>
  <c r="F57" i="7" s="1"/>
  <c r="G67" i="4"/>
  <c r="F4" i="5" s="1"/>
  <c r="E67" i="4"/>
  <c r="D4" i="5" s="1"/>
  <c r="D67" i="4"/>
  <c r="C4" i="5" s="1"/>
  <c r="H66" i="4"/>
  <c r="F55" i="7" s="1"/>
  <c r="H65" i="4"/>
  <c r="F54" i="7" s="1"/>
  <c r="H64" i="4"/>
  <c r="F53" i="7" s="1"/>
  <c r="H63" i="4"/>
  <c r="F52" i="7" s="1"/>
  <c r="G62" i="4"/>
  <c r="F19" i="5" s="1"/>
  <c r="E62" i="4"/>
  <c r="D19" i="5" s="1"/>
  <c r="D62" i="4"/>
  <c r="H61" i="4"/>
  <c r="F51" i="7" s="1"/>
  <c r="H60" i="4"/>
  <c r="F50" i="7" s="1"/>
  <c r="H59" i="4"/>
  <c r="F49" i="7" s="1"/>
  <c r="H58" i="4"/>
  <c r="F48" i="7" s="1"/>
  <c r="G57" i="4"/>
  <c r="F6" i="5" s="1"/>
  <c r="E57" i="4"/>
  <c r="D6" i="5" s="1"/>
  <c r="D57" i="4"/>
  <c r="C6" i="5" s="1"/>
  <c r="H56" i="4"/>
  <c r="F47" i="7" s="1"/>
  <c r="H55" i="4"/>
  <c r="F46" i="7" s="1"/>
  <c r="H54" i="4"/>
  <c r="F45" i="7" s="1"/>
  <c r="H50" i="4"/>
  <c r="F41" i="7" s="1"/>
  <c r="G49" i="4"/>
  <c r="F10" i="5" s="1"/>
  <c r="E49" i="4"/>
  <c r="D10" i="5" s="1"/>
  <c r="D49" i="4"/>
  <c r="C10" i="5" s="1"/>
  <c r="H48" i="4"/>
  <c r="F40" i="7" s="1"/>
  <c r="H47" i="4"/>
  <c r="F39" i="7" s="1"/>
  <c r="H45" i="4"/>
  <c r="F37" i="7" s="1"/>
  <c r="H44" i="4"/>
  <c r="F36" i="7" s="1"/>
  <c r="G34" i="4"/>
  <c r="F5" i="5" s="1"/>
  <c r="E34" i="4"/>
  <c r="D5" i="5" s="1"/>
  <c r="D34" i="4"/>
  <c r="C5" i="5" s="1"/>
  <c r="H33" i="4"/>
  <c r="F27" i="7" s="1"/>
  <c r="H30" i="4"/>
  <c r="F24" i="7" s="1"/>
  <c r="G29" i="4"/>
  <c r="F7" i="5" s="1"/>
  <c r="E29" i="4"/>
  <c r="D7" i="5" s="1"/>
  <c r="D29" i="4"/>
  <c r="C7" i="5" s="1"/>
  <c r="H27" i="4"/>
  <c r="F22" i="7" s="1"/>
  <c r="H26" i="4"/>
  <c r="F21" i="7" s="1"/>
  <c r="H23" i="4"/>
  <c r="F18" i="7" s="1"/>
  <c r="G16" i="4"/>
  <c r="F2" i="5" s="1"/>
  <c r="E16" i="4"/>
  <c r="D16" i="4"/>
  <c r="C2" i="5" s="1"/>
  <c r="H15" i="4"/>
  <c r="F13" i="7" s="1"/>
  <c r="H14" i="4"/>
  <c r="F12" i="7" s="1"/>
  <c r="H13" i="4"/>
  <c r="F11" i="7" s="1"/>
  <c r="H12" i="4"/>
  <c r="F10" i="7" s="1"/>
  <c r="G11" i="4"/>
  <c r="F18" i="5" s="1"/>
  <c r="E11" i="4"/>
  <c r="D11" i="4"/>
  <c r="C18" i="5" s="1"/>
  <c r="H10" i="4"/>
  <c r="F9" i="7" s="1"/>
  <c r="H9" i="4"/>
  <c r="F8" i="7" s="1"/>
  <c r="H7" i="4"/>
  <c r="F6" i="7" s="1"/>
  <c r="G6" i="4"/>
  <c r="F8" i="5" s="1"/>
  <c r="E6" i="4"/>
  <c r="D8" i="5" s="1"/>
  <c r="D6" i="4"/>
  <c r="H5" i="4"/>
  <c r="F5" i="7" s="1"/>
  <c r="H4" i="4"/>
  <c r="F4" i="7" s="1"/>
  <c r="H3" i="4"/>
  <c r="F3" i="7" s="1"/>
  <c r="H2" i="4"/>
  <c r="F2" i="7" s="1"/>
  <c r="G23" i="3"/>
  <c r="F2" i="6" s="1"/>
  <c r="E23" i="3"/>
  <c r="D2" i="6" s="1"/>
  <c r="D23" i="3"/>
  <c r="H19" i="3"/>
  <c r="F16" i="8" s="1"/>
  <c r="H20" i="3"/>
  <c r="F17" i="8" s="1"/>
  <c r="G17" i="3"/>
  <c r="F7" i="6" s="1"/>
  <c r="E17" i="3"/>
  <c r="D7" i="6" s="1"/>
  <c r="D17" i="3"/>
  <c r="C7" i="6" s="1"/>
  <c r="G11" i="3"/>
  <c r="F9" i="6" s="1"/>
  <c r="G6" i="3"/>
  <c r="F8" i="6" s="1"/>
  <c r="E11" i="3"/>
  <c r="D9" i="6" s="1"/>
  <c r="D11" i="3"/>
  <c r="C9" i="6" s="1"/>
  <c r="H14" i="3"/>
  <c r="F12" i="8" s="1"/>
  <c r="H15" i="3"/>
  <c r="F13" i="8" s="1"/>
  <c r="H16" i="3"/>
  <c r="F14" i="8" s="1"/>
  <c r="H8" i="3"/>
  <c r="F7" i="8" s="1"/>
  <c r="H9" i="3"/>
  <c r="F8" i="8" s="1"/>
  <c r="H10" i="3"/>
  <c r="F9" i="8" s="1"/>
  <c r="E6" i="3"/>
  <c r="D8" i="6" s="1"/>
  <c r="D6" i="3"/>
  <c r="C8" i="6" s="1"/>
  <c r="H3" i="3"/>
  <c r="F3" i="8" s="1"/>
  <c r="H4" i="3"/>
  <c r="F4" i="8" s="1"/>
  <c r="H5" i="3"/>
  <c r="F5" i="8" s="1"/>
  <c r="H18" i="3"/>
  <c r="F15" i="8" s="1"/>
  <c r="H12" i="3"/>
  <c r="F10" i="8" s="1"/>
  <c r="H7" i="3"/>
  <c r="F6" i="8" s="1"/>
  <c r="H2" i="3"/>
  <c r="F2" i="8" s="1"/>
  <c r="F80" i="7" l="1"/>
  <c r="H104" i="4"/>
  <c r="G15" i="5" s="1"/>
  <c r="H35" i="3"/>
  <c r="G4" i="6" s="1"/>
  <c r="E4" i="6"/>
  <c r="H77" i="4"/>
  <c r="G16" i="5" s="1"/>
  <c r="H46" i="3"/>
  <c r="G6" i="6" s="1"/>
  <c r="E6" i="6"/>
  <c r="H22" i="4"/>
  <c r="G3" i="5" s="1"/>
  <c r="H41" i="3"/>
  <c r="G5" i="6" s="1"/>
  <c r="E5" i="6"/>
  <c r="H82" i="4"/>
  <c r="G11" i="5" s="1"/>
  <c r="E11" i="5"/>
  <c r="E15" i="5"/>
  <c r="H97" i="4"/>
  <c r="G14" i="5" s="1"/>
  <c r="E14" i="5"/>
  <c r="H87" i="4"/>
  <c r="G12" i="5" s="1"/>
  <c r="E12" i="5"/>
  <c r="H43" i="4"/>
  <c r="G9" i="5" s="1"/>
  <c r="F23" i="3"/>
  <c r="E2" i="6" s="1"/>
  <c r="F17" i="3"/>
  <c r="E7" i="6" s="1"/>
  <c r="F11" i="4"/>
  <c r="H11" i="4" s="1"/>
  <c r="G18" i="5" s="1"/>
  <c r="F72" i="4"/>
  <c r="H72" i="4" s="1"/>
  <c r="G17" i="5" s="1"/>
  <c r="F62" i="4"/>
  <c r="E19" i="5" s="1"/>
  <c r="F6" i="4"/>
  <c r="F16" i="4"/>
  <c r="H16" i="4" s="1"/>
  <c r="G2" i="5" s="1"/>
  <c r="C2" i="6"/>
  <c r="F49" i="4"/>
  <c r="E10" i="5" s="1"/>
  <c r="C8" i="5"/>
  <c r="C19" i="5"/>
  <c r="F57" i="4"/>
  <c r="D18" i="5"/>
  <c r="F67" i="4"/>
  <c r="C17" i="5"/>
  <c r="F29" i="4"/>
  <c r="F34" i="4"/>
  <c r="D2" i="5"/>
  <c r="F11" i="3"/>
  <c r="F6" i="3"/>
  <c r="H23" i="3" l="1"/>
  <c r="G2" i="6" s="1"/>
  <c r="E18" i="5"/>
  <c r="H17" i="3"/>
  <c r="G7" i="6" s="1"/>
  <c r="H62" i="4"/>
  <c r="G19" i="5" s="1"/>
  <c r="E17" i="5"/>
  <c r="E2" i="5"/>
  <c r="H6" i="4"/>
  <c r="G8" i="5" s="1"/>
  <c r="E8" i="5"/>
  <c r="H11" i="3"/>
  <c r="G9" i="6" s="1"/>
  <c r="E9" i="6"/>
  <c r="H6" i="3"/>
  <c r="G8" i="6" s="1"/>
  <c r="E8" i="6"/>
  <c r="H29" i="4"/>
  <c r="G7" i="5" s="1"/>
  <c r="E7" i="5"/>
  <c r="H57" i="4"/>
  <c r="G6" i="5" s="1"/>
  <c r="E6" i="5"/>
  <c r="H34" i="4"/>
  <c r="G5" i="5" s="1"/>
  <c r="E5" i="5"/>
  <c r="H49" i="4"/>
  <c r="G10" i="5" s="1"/>
  <c r="H67" i="4"/>
  <c r="G4" i="5" s="1"/>
  <c r="E4" i="5"/>
</calcChain>
</file>

<file path=xl/sharedStrings.xml><?xml version="1.0" encoding="utf-8"?>
<sst xmlns="http://schemas.openxmlformats.org/spreadsheetml/2006/main" count="1054" uniqueCount="187">
  <si>
    <t>Team</t>
  </si>
  <si>
    <t>Bowler</t>
  </si>
  <si>
    <t>Game 1</t>
  </si>
  <si>
    <t>Game 2</t>
  </si>
  <si>
    <t>Game 1+2</t>
  </si>
  <si>
    <t>Game 3</t>
  </si>
  <si>
    <t>Total</t>
  </si>
  <si>
    <t>Burlington - Girls</t>
  </si>
  <si>
    <t>Burlington - Girls Total:</t>
  </si>
  <si>
    <t>Brick Memorial - Girls</t>
  </si>
  <si>
    <t>Brick Memorial - Boys</t>
  </si>
  <si>
    <t>Brick Memorial - Boys Total:</t>
  </si>
  <si>
    <t>Manchester - Boys</t>
  </si>
  <si>
    <t>Manchester - Boys Total:</t>
  </si>
  <si>
    <t>Brick Twp - Boys</t>
  </si>
  <si>
    <t>Brick Twp - Boys Total:</t>
  </si>
  <si>
    <t>Jackson Memorial - Boys A</t>
  </si>
  <si>
    <t>Jackson Memorial - Boys B</t>
  </si>
  <si>
    <t>Jackson Memorial - Boys A Total:</t>
  </si>
  <si>
    <t>Jackson Memorial - Boys B Total:</t>
  </si>
  <si>
    <t>Lane</t>
  </si>
  <si>
    <t>Howell - Girls Team A Total:</t>
  </si>
  <si>
    <t>Howell - Girls Team B Total:</t>
  </si>
  <si>
    <t>Howell - Girls Team A</t>
  </si>
  <si>
    <t>Howell - Girls Team B</t>
  </si>
  <si>
    <t>Howell - Boys Team A</t>
  </si>
  <si>
    <t>Howell - Boys Team B</t>
  </si>
  <si>
    <t>Howell - Boys Team B Total:</t>
  </si>
  <si>
    <t>Lucas Nelson</t>
  </si>
  <si>
    <t>John Penswater</t>
  </si>
  <si>
    <t>Brandon Gunnigle</t>
  </si>
  <si>
    <t>AJ Piszel</t>
  </si>
  <si>
    <t>Alex Penswater</t>
  </si>
  <si>
    <t>Anthony Bisignano</t>
  </si>
  <si>
    <t>Max Benedon</t>
  </si>
  <si>
    <t>Alex Feliciano</t>
  </si>
  <si>
    <t>Bryce Lewis</t>
  </si>
  <si>
    <t>Madison Jones</t>
  </si>
  <si>
    <t>Julia Sourwine</t>
  </si>
  <si>
    <t>Jocelyn Rudorfer</t>
  </si>
  <si>
    <t>Alyssa Cuccurullo</t>
  </si>
  <si>
    <t>Kelly Fitzgerald</t>
  </si>
  <si>
    <t>Liam Marino</t>
  </si>
  <si>
    <t>Brian Bisignano</t>
  </si>
  <si>
    <t>Howell - Boys Team A Total:</t>
  </si>
  <si>
    <t>Reilly Palmese</t>
  </si>
  <si>
    <t>Alyssa Riccio</t>
  </si>
  <si>
    <t>Sophia Raucher</t>
  </si>
  <si>
    <t>Juliette Hughes</t>
  </si>
  <si>
    <t>After Game 2</t>
  </si>
  <si>
    <t>Burlington - Boys Team A</t>
  </si>
  <si>
    <t>Burlington - Boys Team A Total:</t>
  </si>
  <si>
    <t>Burlington - Boys Team B Total:</t>
  </si>
  <si>
    <t>Burlington - Boys Team B</t>
  </si>
  <si>
    <t>Toms River South Boys</t>
  </si>
  <si>
    <t>Toms River South Boys Total:</t>
  </si>
  <si>
    <t>South Brunswick - Boys</t>
  </si>
  <si>
    <t>South Brunswick Boys Total:</t>
  </si>
  <si>
    <t>Jackson Liberty - Boys</t>
  </si>
  <si>
    <t>Jackson Liberty Boys Total:</t>
  </si>
  <si>
    <t>Toms River East - Boys A</t>
  </si>
  <si>
    <t>Toms River East Boys A Total:</t>
  </si>
  <si>
    <t>Toms River East - Boys B</t>
  </si>
  <si>
    <t>Toms River North - Boys A</t>
  </si>
  <si>
    <t>Toms River North Boys A Total:</t>
  </si>
  <si>
    <t>Toms River North - Boys B</t>
  </si>
  <si>
    <t>Toms River North Boys B Total:</t>
  </si>
  <si>
    <t>Brick Twp- Girls</t>
  </si>
  <si>
    <t>Brick Twp - Girls Total:</t>
  </si>
  <si>
    <t>Manchester - Girls</t>
  </si>
  <si>
    <t>Manchester Girls Total:</t>
  </si>
  <si>
    <t>Central - Girls</t>
  </si>
  <si>
    <t>Anthony DiAmbrosio</t>
  </si>
  <si>
    <t>John Ryan</t>
  </si>
  <si>
    <t>Jake Greenberg</t>
  </si>
  <si>
    <t>Christian Danza</t>
  </si>
  <si>
    <t>Lucas Lance</t>
  </si>
  <si>
    <t>Brian Sumier</t>
  </si>
  <si>
    <t>Jackson Memorial - Boys C</t>
  </si>
  <si>
    <t>Jackson Memorial - Boys C Total:</t>
  </si>
  <si>
    <t>Central - Boys</t>
  </si>
  <si>
    <t>Central - Boys Total:</t>
  </si>
  <si>
    <t>Leila Cavanaugh</t>
  </si>
  <si>
    <t>Zill Amin</t>
  </si>
  <si>
    <t>Emma Poggiloi</t>
  </si>
  <si>
    <t>Erika Ortiz</t>
  </si>
  <si>
    <t>Riley Laws</t>
  </si>
  <si>
    <t>Matt Brown</t>
  </si>
  <si>
    <t>Gabe Rivera</t>
  </si>
  <si>
    <t>Ryan Johnson</t>
  </si>
  <si>
    <t>Simon Henderson</t>
  </si>
  <si>
    <t>Jack Lian</t>
  </si>
  <si>
    <t>Jenierre Domingo</t>
  </si>
  <si>
    <t>Sujay Jasti</t>
  </si>
  <si>
    <t>Chirag Mugwe</t>
  </si>
  <si>
    <t>Aryan Patel</t>
  </si>
  <si>
    <t>Yathaarth Singh</t>
  </si>
  <si>
    <t>Branden Rasmussen</t>
  </si>
  <si>
    <t>Kareem McGrath</t>
  </si>
  <si>
    <t>Santino Gisondi</t>
  </si>
  <si>
    <t>Chrystian Kozak</t>
  </si>
  <si>
    <t>Aaron Patti</t>
  </si>
  <si>
    <t>Kasia Bove</t>
  </si>
  <si>
    <t>Gabby Jiovanny</t>
  </si>
  <si>
    <t>Nabiha Irfan</t>
  </si>
  <si>
    <t>Kenny Jorgensen</t>
  </si>
  <si>
    <t>Ryan Goertz</t>
  </si>
  <si>
    <t>Jacob Pietrafesa</t>
  </si>
  <si>
    <t>Gianna Stanzione</t>
  </si>
  <si>
    <t>Nikki Kisseberth</t>
  </si>
  <si>
    <t>Sam Sousanes</t>
  </si>
  <si>
    <t>Jade Stavalo</t>
  </si>
  <si>
    <t>Brick Memorial Girls Total:</t>
  </si>
  <si>
    <t>Mike Ritter</t>
  </si>
  <si>
    <t>Ian Engelhardt</t>
  </si>
  <si>
    <t>Dan Brandzel</t>
  </si>
  <si>
    <t>Mike Curran</t>
  </si>
  <si>
    <t>Lucas Buongiorno</t>
  </si>
  <si>
    <t>Jordan Henderson</t>
  </si>
  <si>
    <t>Hunter Mizerny</t>
  </si>
  <si>
    <t>Connor Gregory</t>
  </si>
  <si>
    <t>JR Wieland</t>
  </si>
  <si>
    <t>Marcus Mendez</t>
  </si>
  <si>
    <t>Zack Rodak</t>
  </si>
  <si>
    <t>Max Ghione</t>
  </si>
  <si>
    <t>Dom Ghione</t>
  </si>
  <si>
    <t>Tyler Cuccurullo</t>
  </si>
  <si>
    <t>Max Miller</t>
  </si>
  <si>
    <t>Particiia Williams</t>
  </si>
  <si>
    <t>Kendra Macomber</t>
  </si>
  <si>
    <t>Colleen Stapleton</t>
  </si>
  <si>
    <t>Madison Regins</t>
  </si>
  <si>
    <t>Meghan Palfrey</t>
  </si>
  <si>
    <t>Livarose Comes</t>
  </si>
  <si>
    <t>Chris Riccio</t>
  </si>
  <si>
    <t>Ryan Holmes</t>
  </si>
  <si>
    <t>Tommy Lee</t>
  </si>
  <si>
    <t>Kaden Parodo</t>
  </si>
  <si>
    <t>Dan Dowling</t>
  </si>
  <si>
    <t>Isaiah Ortiz</t>
  </si>
  <si>
    <t>Jimmy Beyer</t>
  </si>
  <si>
    <t>Lisa Basgnski</t>
  </si>
  <si>
    <t>Braden Motondo</t>
  </si>
  <si>
    <t>Burlington - Boys A Total:</t>
  </si>
  <si>
    <t>Mike Brennan</t>
  </si>
  <si>
    <t>Carmen Dentato</t>
  </si>
  <si>
    <t>Noah Colon</t>
  </si>
  <si>
    <t>Brady Barnes</t>
  </si>
  <si>
    <t>Gavin Schenk</t>
  </si>
  <si>
    <t>Kaylene O'Toole</t>
  </si>
  <si>
    <t>Nelly Damola</t>
  </si>
  <si>
    <t>Alex Sawha</t>
  </si>
  <si>
    <t>Regina Garden</t>
  </si>
  <si>
    <t>Alyssa Sing</t>
  </si>
  <si>
    <t>Joseph Philhower</t>
  </si>
  <si>
    <t>Marco Pellosic</t>
  </si>
  <si>
    <t>Andrew Kaminski</t>
  </si>
  <si>
    <t>Wyatt Campbell</t>
  </si>
  <si>
    <t>Stephen Sacello</t>
  </si>
  <si>
    <t>Jared Friela</t>
  </si>
  <si>
    <t>Thomas Goodwin</t>
  </si>
  <si>
    <t>Michael Roberts</t>
  </si>
  <si>
    <t>Michael Mastropierro</t>
  </si>
  <si>
    <t>Brian Keenan</t>
  </si>
  <si>
    <t>Hannah Cedar ?</t>
  </si>
  <si>
    <t>Dan Rodrick</t>
  </si>
  <si>
    <t>Matthew Piscopo</t>
  </si>
  <si>
    <t>Nate Alonso</t>
  </si>
  <si>
    <t>Joe Reeder</t>
  </si>
  <si>
    <t>Jason Lee</t>
  </si>
  <si>
    <t>Evan Urban</t>
  </si>
  <si>
    <t>Toms River East Boys B Total:</t>
  </si>
  <si>
    <t>MIXED Girls Total:</t>
  </si>
  <si>
    <t>MIXED - Girls</t>
  </si>
  <si>
    <t>Regina Gardener - Brick Twp</t>
  </si>
  <si>
    <t>Gianna Stanzione - Manchester</t>
  </si>
  <si>
    <t>Kosia - Burlington</t>
  </si>
  <si>
    <t>Simon Henderson - Burlington</t>
  </si>
  <si>
    <t>Tom Podlesny</t>
  </si>
  <si>
    <t>Alexsandra Castillo</t>
  </si>
  <si>
    <t>Hannah Meehan</t>
  </si>
  <si>
    <t>Jared Frick</t>
  </si>
  <si>
    <t>Kareem McGrath - Central</t>
  </si>
  <si>
    <t>Total Series:</t>
  </si>
  <si>
    <t>Total:</t>
  </si>
  <si>
    <t>NO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</si>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</sst>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5" borderId="12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13" xfId="0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21" xfId="0" applyFill="1" applyBorder="1"/>
    <xf numFmtId="0" fontId="0" fillId="5" borderId="10" xfId="0" applyFill="1" applyBorder="1"/>
    <xf numFmtId="0" fontId="0" fillId="5" borderId="22" xfId="0" applyFill="1" applyBorder="1"/>
    <xf numFmtId="0" fontId="0" fillId="5" borderId="16" xfId="0" applyFill="1" applyBorder="1"/>
    <xf numFmtId="0" fontId="0" fillId="5" borderId="17" xfId="0" applyFill="1" applyBorder="1"/>
    <xf numFmtId="0" fontId="0" fillId="6" borderId="12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13" xfId="0" applyFill="1" applyBorder="1"/>
    <xf numFmtId="0" fontId="0" fillId="6" borderId="21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22" xfId="0" applyFill="1" applyBorder="1"/>
    <xf numFmtId="0" fontId="0" fillId="6" borderId="16" xfId="0" applyFill="1" applyBorder="1"/>
    <xf numFmtId="0" fontId="0" fillId="6" borderId="17" xfId="0" applyFill="1" applyBorder="1"/>
    <xf numFmtId="0" fontId="0" fillId="7" borderId="12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13" xfId="0" applyFill="1" applyBorder="1"/>
    <xf numFmtId="0" fontId="0" fillId="7" borderId="4" xfId="0" applyFill="1" applyBorder="1"/>
    <xf numFmtId="0" fontId="0" fillId="7" borderId="7" xfId="0" applyFill="1" applyBorder="1"/>
    <xf numFmtId="0" fontId="0" fillId="7" borderId="21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6" xfId="0" applyFill="1" applyBorder="1"/>
    <xf numFmtId="0" fontId="0" fillId="8" borderId="12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13" xfId="0" applyFill="1" applyBorder="1"/>
    <xf numFmtId="0" fontId="0" fillId="8" borderId="4" xfId="0" applyFill="1" applyBorder="1"/>
    <xf numFmtId="0" fontId="0" fillId="8" borderId="7" xfId="0" applyFill="1" applyBorder="1"/>
    <xf numFmtId="0" fontId="0" fillId="8" borderId="21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22" xfId="0" applyFill="1" applyBorder="1"/>
    <xf numFmtId="0" fontId="0" fillId="8" borderId="16" xfId="0" applyFill="1" applyBorder="1"/>
    <xf numFmtId="0" fontId="0" fillId="8" borderId="17" xfId="0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18" xfId="0" applyFill="1" applyBorder="1"/>
    <xf numFmtId="0" fontId="0" fillId="7" borderId="19" xfId="0" applyFill="1" applyBorder="1"/>
    <xf numFmtId="0" fontId="0" fillId="9" borderId="12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13" xfId="0" applyFill="1" applyBorder="1"/>
    <xf numFmtId="0" fontId="0" fillId="9" borderId="4" xfId="0" applyFill="1" applyBorder="1"/>
    <xf numFmtId="0" fontId="0" fillId="9" borderId="7" xfId="0" applyFill="1" applyBorder="1"/>
    <xf numFmtId="0" fontId="0" fillId="9" borderId="21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22" xfId="0" applyFill="1" applyBorder="1"/>
    <xf numFmtId="0" fontId="0" fillId="9" borderId="16" xfId="0" applyFill="1" applyBorder="1"/>
    <xf numFmtId="0" fontId="0" fillId="9" borderId="17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16" xfId="0" applyFill="1" applyBorder="1"/>
    <xf numFmtId="0" fontId="0" fillId="3" borderId="17" xfId="0" applyFill="1" applyBorder="1"/>
    <xf numFmtId="0" fontId="0" fillId="10" borderId="12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3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21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22" xfId="0" applyFill="1" applyBorder="1"/>
    <xf numFmtId="0" fontId="0" fillId="10" borderId="16" xfId="0" applyFill="1" applyBorder="1"/>
    <xf numFmtId="0" fontId="0" fillId="10" borderId="17" xfId="0" applyFill="1" applyBorder="1"/>
    <xf numFmtId="0" fontId="0" fillId="11" borderId="12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3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21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11" borderId="16" xfId="0" applyFill="1" applyBorder="1"/>
    <xf numFmtId="0" fontId="0" fillId="0" borderId="0" xfId="0" applyAlignment="1">
      <alignment horizontal="center"/>
    </xf>
    <xf numFmtId="0" fontId="0" fillId="2" borderId="23" xfId="0" applyFill="1" applyBorder="1"/>
    <xf numFmtId="0" fontId="0" fillId="4" borderId="23" xfId="0" applyFill="1" applyBorder="1"/>
    <xf numFmtId="0" fontId="0" fillId="5" borderId="24" xfId="0" applyFill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24" xfId="0" applyFill="1" applyBorder="1"/>
    <xf numFmtId="0" fontId="0" fillId="8" borderId="24" xfId="0" applyFill="1" applyBorder="1"/>
    <xf numFmtId="0" fontId="0" fillId="11" borderId="24" xfId="0" applyFill="1" applyBorder="1"/>
    <xf numFmtId="0" fontId="0" fillId="0" borderId="22" xfId="0" applyFill="1" applyBorder="1"/>
    <xf numFmtId="0" fontId="0" fillId="0" borderId="16" xfId="0" applyFill="1" applyBorder="1"/>
    <xf numFmtId="0" fontId="0" fillId="0" borderId="0" xfId="0" applyFill="1"/>
    <xf numFmtId="0" fontId="0" fillId="4" borderId="18" xfId="0" applyFill="1" applyBorder="1"/>
    <xf numFmtId="0" fontId="0" fillId="6" borderId="20" xfId="0" applyFill="1" applyBorder="1"/>
    <xf numFmtId="0" fontId="0" fillId="5" borderId="14" xfId="0" applyFill="1" applyBorder="1"/>
    <xf numFmtId="0" fontId="0" fillId="4" borderId="13" xfId="0" applyFill="1" applyBorder="1"/>
    <xf numFmtId="0" fontId="0" fillId="4" borderId="20" xfId="0" applyFill="1" applyBorder="1"/>
    <xf numFmtId="0" fontId="0" fillId="7" borderId="20" xfId="0" applyFill="1" applyBorder="1"/>
    <xf numFmtId="0" fontId="0" fillId="2" borderId="13" xfId="0" applyFill="1" applyBorder="1"/>
    <xf numFmtId="0" fontId="0" fillId="3" borderId="20" xfId="0" applyFill="1" applyBorder="1"/>
    <xf numFmtId="0" fontId="0" fillId="12" borderId="0" xfId="0" applyFill="1"/>
    <xf numFmtId="0" fontId="0" fillId="6" borderId="23" xfId="0" applyFill="1" applyBorder="1"/>
    <xf numFmtId="0" fontId="0" fillId="2" borderId="24" xfId="0" applyFill="1" applyBorder="1"/>
    <xf numFmtId="0" fontId="0" fillId="10" borderId="2" xfId="0" applyFill="1" applyBorder="1"/>
    <xf numFmtId="0" fontId="0" fillId="7" borderId="24" xfId="0" applyFill="1" applyBorder="1"/>
    <xf numFmtId="0" fontId="0" fillId="10" borderId="18" xfId="0" applyFill="1" applyBorder="1"/>
    <xf numFmtId="0" fontId="0" fillId="6" borderId="32" xfId="0" applyFill="1" applyBorder="1"/>
    <xf numFmtId="0" fontId="0" fillId="2" borderId="20" xfId="0" applyFill="1" applyBorder="1"/>
    <xf numFmtId="0" fontId="0" fillId="2" borderId="32" xfId="0" applyFill="1" applyBorder="1"/>
    <xf numFmtId="0" fontId="0" fillId="3" borderId="14" xfId="0" applyFill="1" applyBorder="1"/>
    <xf numFmtId="0" fontId="0" fillId="2" borderId="31" xfId="0" applyFill="1" applyBorder="1"/>
    <xf numFmtId="0" fontId="0" fillId="5" borderId="23" xfId="0" applyFill="1" applyBorder="1"/>
    <xf numFmtId="0" fontId="0" fillId="4" borderId="2" xfId="0" applyFill="1" applyBorder="1"/>
    <xf numFmtId="0" fontId="0" fillId="13" borderId="1" xfId="0" applyFill="1" applyBorder="1"/>
    <xf numFmtId="0" fontId="0" fillId="13" borderId="18" xfId="0" applyFill="1" applyBorder="1"/>
    <xf numFmtId="0" fontId="0" fillId="13" borderId="19" xfId="0" applyFill="1" applyBorder="1"/>
    <xf numFmtId="0" fontId="0" fillId="13" borderId="3" xfId="0" applyFill="1" applyBorder="1"/>
    <xf numFmtId="0" fontId="0" fillId="14" borderId="13" xfId="0" applyFill="1" applyBorder="1"/>
    <xf numFmtId="0" fontId="0" fillId="14" borderId="4" xfId="0" applyFill="1" applyBorder="1"/>
    <xf numFmtId="0" fontId="0" fillId="14" borderId="7" xfId="0" applyFill="1" applyBorder="1"/>
    <xf numFmtId="0" fontId="0" fillId="14" borderId="21" xfId="0" applyFill="1" applyBorder="1"/>
    <xf numFmtId="0" fontId="0" fillId="14" borderId="10" xfId="0" applyFill="1" applyBorder="1"/>
    <xf numFmtId="0" fontId="0" fillId="14" borderId="11" xfId="0" applyFill="1" applyBorder="1"/>
    <xf numFmtId="0" fontId="0" fillId="14" borderId="22" xfId="0" applyFill="1" applyBorder="1"/>
    <xf numFmtId="0" fontId="0" fillId="14" borderId="16" xfId="0" applyFill="1" applyBorder="1"/>
    <xf numFmtId="0" fontId="0" fillId="14" borderId="17" xfId="0" applyFill="1" applyBorder="1"/>
    <xf numFmtId="0" fontId="0" fillId="7" borderId="22" xfId="0" applyFill="1" applyBorder="1"/>
    <xf numFmtId="0" fontId="0" fillId="7" borderId="17" xfId="0" applyFill="1" applyBorder="1"/>
    <xf numFmtId="0" fontId="0" fillId="15" borderId="12" xfId="0" applyFill="1" applyBorder="1"/>
    <xf numFmtId="0" fontId="0" fillId="15" borderId="5" xfId="0" applyFill="1" applyBorder="1"/>
    <xf numFmtId="0" fontId="0" fillId="15" borderId="6" xfId="0" applyFill="1" applyBorder="1"/>
    <xf numFmtId="0" fontId="0" fillId="15" borderId="13" xfId="0" applyFill="1" applyBorder="1"/>
    <xf numFmtId="0" fontId="0" fillId="15" borderId="4" xfId="0" applyFill="1" applyBorder="1"/>
    <xf numFmtId="0" fontId="0" fillId="15" borderId="7" xfId="0" applyFill="1" applyBorder="1"/>
    <xf numFmtId="0" fontId="0" fillId="15" borderId="21" xfId="0" applyFill="1" applyBorder="1"/>
    <xf numFmtId="0" fontId="0" fillId="15" borderId="10" xfId="0" applyFill="1" applyBorder="1"/>
    <xf numFmtId="0" fontId="0" fillId="15" borderId="11" xfId="0" applyFill="1" applyBorder="1"/>
    <xf numFmtId="0" fontId="0" fillId="15" borderId="22" xfId="0" applyFill="1" applyBorder="1"/>
    <xf numFmtId="0" fontId="0" fillId="15" borderId="16" xfId="0" applyFill="1" applyBorder="1"/>
    <xf numFmtId="0" fontId="0" fillId="15" borderId="17" xfId="0" applyFill="1" applyBorder="1"/>
    <xf numFmtId="0" fontId="0" fillId="16" borderId="12" xfId="0" applyFill="1" applyBorder="1"/>
    <xf numFmtId="0" fontId="0" fillId="16" borderId="5" xfId="0" applyFill="1" applyBorder="1"/>
    <xf numFmtId="0" fontId="0" fillId="16" borderId="6" xfId="0" applyFill="1" applyBorder="1"/>
    <xf numFmtId="0" fontId="0" fillId="16" borderId="13" xfId="0" applyFill="1" applyBorder="1"/>
    <xf numFmtId="0" fontId="0" fillId="16" borderId="4" xfId="0" applyFill="1" applyBorder="1"/>
    <xf numFmtId="0" fontId="0" fillId="16" borderId="7" xfId="0" applyFill="1" applyBorder="1"/>
    <xf numFmtId="0" fontId="0" fillId="16" borderId="21" xfId="0" applyFill="1" applyBorder="1"/>
    <xf numFmtId="0" fontId="0" fillId="16" borderId="10" xfId="0" applyFill="1" applyBorder="1"/>
    <xf numFmtId="0" fontId="0" fillId="16" borderId="11" xfId="0" applyFill="1" applyBorder="1"/>
    <xf numFmtId="0" fontId="0" fillId="16" borderId="22" xfId="0" applyFill="1" applyBorder="1"/>
    <xf numFmtId="0" fontId="0" fillId="16" borderId="16" xfId="0" applyFill="1" applyBorder="1"/>
    <xf numFmtId="0" fontId="0" fillId="16" borderId="17" xfId="0" applyFill="1" applyBorder="1"/>
    <xf numFmtId="0" fontId="0" fillId="17" borderId="12" xfId="0" applyFill="1" applyBorder="1"/>
    <xf numFmtId="0" fontId="0" fillId="17" borderId="5" xfId="0" applyFill="1" applyBorder="1"/>
    <xf numFmtId="0" fontId="0" fillId="17" borderId="6" xfId="0" applyFill="1" applyBorder="1"/>
    <xf numFmtId="0" fontId="0" fillId="17" borderId="13" xfId="0" applyFill="1" applyBorder="1"/>
    <xf numFmtId="0" fontId="0" fillId="17" borderId="4" xfId="0" applyFill="1" applyBorder="1"/>
    <xf numFmtId="0" fontId="0" fillId="17" borderId="7" xfId="0" applyFill="1" applyBorder="1"/>
    <xf numFmtId="0" fontId="0" fillId="17" borderId="21" xfId="0" applyFill="1" applyBorder="1"/>
    <xf numFmtId="0" fontId="0" fillId="17" borderId="10" xfId="0" applyFill="1" applyBorder="1"/>
    <xf numFmtId="0" fontId="0" fillId="17" borderId="11" xfId="0" applyFill="1" applyBorder="1"/>
    <xf numFmtId="0" fontId="0" fillId="17" borderId="22" xfId="0" applyFill="1" applyBorder="1"/>
    <xf numFmtId="0" fontId="0" fillId="17" borderId="16" xfId="0" applyFill="1" applyBorder="1"/>
    <xf numFmtId="0" fontId="0" fillId="18" borderId="12" xfId="0" applyFill="1" applyBorder="1"/>
    <xf numFmtId="0" fontId="0" fillId="18" borderId="5" xfId="0" applyFill="1" applyBorder="1"/>
    <xf numFmtId="0" fontId="0" fillId="18" borderId="6" xfId="0" applyFill="1" applyBorder="1"/>
    <xf numFmtId="0" fontId="0" fillId="18" borderId="13" xfId="0" applyFill="1" applyBorder="1"/>
    <xf numFmtId="0" fontId="0" fillId="18" borderId="4" xfId="0" applyFill="1" applyBorder="1"/>
    <xf numFmtId="0" fontId="0" fillId="18" borderId="7" xfId="0" applyFill="1" applyBorder="1"/>
    <xf numFmtId="0" fontId="0" fillId="18" borderId="21" xfId="0" applyFill="1" applyBorder="1"/>
    <xf numFmtId="0" fontId="0" fillId="18" borderId="10" xfId="0" applyFill="1" applyBorder="1"/>
    <xf numFmtId="0" fontId="0" fillId="18" borderId="22" xfId="0" applyFill="1" applyBorder="1"/>
    <xf numFmtId="0" fontId="0" fillId="18" borderId="16" xfId="0" applyFill="1" applyBorder="1"/>
    <xf numFmtId="0" fontId="0" fillId="18" borderId="17" xfId="0" applyFill="1" applyBorder="1"/>
    <xf numFmtId="0" fontId="0" fillId="11" borderId="33" xfId="0" applyFill="1" applyBorder="1"/>
    <xf numFmtId="0" fontId="0" fillId="11" borderId="18" xfId="0" applyFill="1" applyBorder="1"/>
    <xf numFmtId="0" fontId="0" fillId="11" borderId="19" xfId="0" applyFill="1" applyBorder="1"/>
    <xf numFmtId="0" fontId="0" fillId="0" borderId="3" xfId="0" applyBorder="1" applyAlignment="1">
      <alignment horizontal="center"/>
    </xf>
    <xf numFmtId="0" fontId="0" fillId="14" borderId="32" xfId="0" applyFill="1" applyBorder="1"/>
    <xf numFmtId="0" fontId="0" fillId="14" borderId="20" xfId="0" applyFill="1" applyBorder="1"/>
    <xf numFmtId="0" fontId="0" fillId="14" borderId="31" xfId="0" applyFill="1" applyBorder="1"/>
    <xf numFmtId="0" fontId="0" fillId="3" borderId="32" xfId="0" applyFill="1" applyBorder="1"/>
    <xf numFmtId="0" fontId="0" fillId="0" borderId="33" xfId="0" applyFill="1" applyBorder="1"/>
    <xf numFmtId="0" fontId="0" fillId="0" borderId="18" xfId="0" applyFill="1" applyBorder="1"/>
    <xf numFmtId="0" fontId="0" fillId="0" borderId="19" xfId="0" applyFill="1" applyBorder="1"/>
    <xf numFmtId="0" fontId="0" fillId="5" borderId="32" xfId="0" applyFill="1" applyBorder="1"/>
    <xf numFmtId="0" fontId="0" fillId="5" borderId="20" xfId="0" applyFill="1" applyBorder="1"/>
    <xf numFmtId="0" fontId="0" fillId="0" borderId="0" xfId="0" applyFill="1" applyBorder="1"/>
    <xf numFmtId="0" fontId="0" fillId="0" borderId="34" xfId="0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0" fillId="19" borderId="12" xfId="0" applyFill="1" applyBorder="1"/>
    <xf numFmtId="0" fontId="0" fillId="19" borderId="5" xfId="0" applyFill="1" applyBorder="1"/>
    <xf numFmtId="0" fontId="0" fillId="19" borderId="6" xfId="0" applyFill="1" applyBorder="1"/>
    <xf numFmtId="0" fontId="0" fillId="19" borderId="13" xfId="0" applyFill="1" applyBorder="1"/>
    <xf numFmtId="0" fontId="0" fillId="19" borderId="4" xfId="0" applyFill="1" applyBorder="1"/>
    <xf numFmtId="0" fontId="0" fillId="19" borderId="7" xfId="0" applyFill="1" applyBorder="1"/>
    <xf numFmtId="0" fontId="0" fillId="19" borderId="21" xfId="0" applyFill="1" applyBorder="1"/>
    <xf numFmtId="0" fontId="0" fillId="19" borderId="10" xfId="0" applyFill="1" applyBorder="1"/>
    <xf numFmtId="0" fontId="0" fillId="19" borderId="11" xfId="0" applyFill="1" applyBorder="1"/>
    <xf numFmtId="0" fontId="0" fillId="19" borderId="22" xfId="0" applyFill="1" applyBorder="1"/>
    <xf numFmtId="0" fontId="0" fillId="19" borderId="16" xfId="0" applyFill="1" applyBorder="1"/>
    <xf numFmtId="0" fontId="0" fillId="20" borderId="16" xfId="0" applyFill="1" applyBorder="1"/>
    <xf numFmtId="0" fontId="0" fillId="21" borderId="16" xfId="0" applyFill="1" applyBorder="1"/>
    <xf numFmtId="0" fontId="0" fillId="21" borderId="22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7" xfId="0" applyFill="1" applyBorder="1"/>
    <xf numFmtId="0" fontId="0" fillId="5" borderId="2" xfId="0" applyFill="1" applyBorder="1"/>
    <xf numFmtId="0" fontId="0" fillId="8" borderId="18" xfId="0" applyFill="1" applyBorder="1"/>
    <xf numFmtId="0" fontId="0" fillId="18" borderId="18" xfId="0" applyFill="1" applyBorder="1"/>
    <xf numFmtId="0" fontId="0" fillId="13" borderId="4" xfId="0" applyFill="1" applyBorder="1"/>
    <xf numFmtId="0" fontId="0" fillId="13" borderId="13" xfId="0" applyFill="1" applyBorder="1"/>
    <xf numFmtId="0" fontId="0" fillId="17" borderId="14" xfId="0" applyFill="1" applyBorder="1"/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18" borderId="8" xfId="0" applyFill="1" applyBorder="1"/>
    <xf numFmtId="0" fontId="0" fillId="22" borderId="4" xfId="0" applyFill="1" applyBorder="1"/>
    <xf numFmtId="0" fontId="0" fillId="22" borderId="7" xfId="0" applyFill="1" applyBorder="1"/>
    <xf numFmtId="0" fontId="0" fillId="13" borderId="7" xfId="0" applyFill="1" applyBorder="1"/>
    <xf numFmtId="0" fontId="0" fillId="10" borderId="14" xfId="0" applyFill="1" applyBorder="1"/>
    <xf numFmtId="0" fontId="0" fillId="2" borderId="12" xfId="0" applyFill="1" applyBorder="1"/>
    <xf numFmtId="0" fontId="0" fillId="23" borderId="4" xfId="0" applyFill="1" applyBorder="1"/>
    <xf numFmtId="0" fontId="0" fillId="23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0" fillId="6" borderId="24" xfId="0" applyFill="1" applyBorder="1"/>
    <xf numFmtId="0" fontId="0" fillId="21" borderId="24" xfId="0" applyFill="1" applyBorder="1"/>
    <xf numFmtId="0" fontId="0" fillId="19" borderId="33" xfId="0" applyFill="1" applyBorder="1"/>
    <xf numFmtId="0" fontId="0" fillId="13" borderId="22" xfId="0" applyFill="1" applyBorder="1"/>
    <xf numFmtId="0" fontId="0" fillId="10" borderId="1" xfId="0" applyFill="1" applyBorder="1"/>
    <xf numFmtId="0" fontId="0" fillId="7" borderId="2" xfId="0" applyFill="1" applyBorder="1"/>
    <xf numFmtId="0" fontId="0" fillId="2" borderId="0" xfId="0" applyFill="1" applyBorder="1"/>
    <xf numFmtId="0" fontId="0" fillId="8" borderId="23" xfId="0" applyFill="1" applyBorder="1"/>
    <xf numFmtId="0" fontId="0" fillId="0" borderId="24" xfId="0" applyBorder="1"/>
    <xf numFmtId="0" fontId="0" fillId="0" borderId="23" xfId="0" applyFill="1" applyBorder="1"/>
    <xf numFmtId="0" fontId="0" fillId="18" borderId="33" xfId="0" applyFill="1" applyBorder="1"/>
    <xf numFmtId="0" fontId="0" fillId="4" borderId="22" xfId="0" applyFill="1" applyBorder="1"/>
    <xf numFmtId="0" fontId="0" fillId="4" borderId="32" xfId="0" applyFill="1" applyBorder="1"/>
    <xf numFmtId="0" fontId="0" fillId="18" borderId="14" xfId="0" applyFill="1" applyBorder="1"/>
    <xf numFmtId="0" fontId="0" fillId="10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A7A7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6564-BCC8-4912-94A0-D99F5C34D820}">
  <dimension ref="A1:L104"/>
  <sheetViews>
    <sheetView topLeftCell="B1" workbookViewId="0">
      <pane ySplit="1" topLeftCell="A2" activePane="bottomLeft" state="frozen"/>
      <selection pane="bottomLeft" activeCell="C3" sqref="C3"/>
    </sheetView>
  </sheetViews>
  <sheetFormatPr defaultRowHeight="14.5" x14ac:dyDescent="0.35"/>
  <cols>
    <col min="1" max="1" width="8.7265625" style="117"/>
    <col min="2" max="2" width="29.36328125" customWidth="1"/>
    <col min="3" max="3" width="30.26953125" customWidth="1"/>
    <col min="6" max="6" width="9.81640625" customWidth="1"/>
    <col min="7" max="7" width="9.7265625" customWidth="1"/>
  </cols>
  <sheetData>
    <row r="1" spans="1:8" ht="21" customHeight="1" thickBot="1" x14ac:dyDescent="0.4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21" customHeight="1" thickBot="1" x14ac:dyDescent="0.4">
      <c r="A2" s="121">
        <v>12</v>
      </c>
      <c r="B2" s="2" t="s">
        <v>25</v>
      </c>
      <c r="C2" s="3" t="s">
        <v>138</v>
      </c>
      <c r="D2" s="3">
        <v>99</v>
      </c>
      <c r="E2" s="3">
        <v>160</v>
      </c>
      <c r="F2" s="3">
        <f>D2+E2</f>
        <v>259</v>
      </c>
      <c r="G2" s="3">
        <v>170</v>
      </c>
      <c r="H2" s="4">
        <f t="shared" ref="H2:H29" si="0">F2+G2</f>
        <v>429</v>
      </c>
    </row>
    <row r="3" spans="1:8" ht="21" customHeight="1" thickBot="1" x14ac:dyDescent="0.4">
      <c r="A3" s="122"/>
      <c r="B3" s="5"/>
      <c r="C3" s="6" t="s">
        <v>139</v>
      </c>
      <c r="D3" s="6">
        <v>182</v>
      </c>
      <c r="E3" s="6">
        <v>257</v>
      </c>
      <c r="F3" s="3">
        <f t="shared" ref="F3:F5" si="1">D3+E3</f>
        <v>439</v>
      </c>
      <c r="G3" s="6">
        <v>228</v>
      </c>
      <c r="H3" s="7">
        <f t="shared" si="0"/>
        <v>667</v>
      </c>
    </row>
    <row r="4" spans="1:8" ht="21" customHeight="1" thickBot="1" x14ac:dyDescent="0.4">
      <c r="A4" s="122"/>
      <c r="B4" s="5"/>
      <c r="C4" s="6" t="s">
        <v>135</v>
      </c>
      <c r="D4" s="6">
        <v>116</v>
      </c>
      <c r="E4" s="6">
        <v>184</v>
      </c>
      <c r="F4" s="3">
        <f t="shared" si="1"/>
        <v>300</v>
      </c>
      <c r="G4" s="6">
        <v>119</v>
      </c>
      <c r="H4" s="7">
        <f t="shared" si="0"/>
        <v>419</v>
      </c>
    </row>
    <row r="5" spans="1:8" ht="21" customHeight="1" thickBot="1" x14ac:dyDescent="0.4">
      <c r="A5" s="122"/>
      <c r="B5" s="5"/>
      <c r="C5" s="8" t="s">
        <v>140</v>
      </c>
      <c r="D5" s="8">
        <v>175</v>
      </c>
      <c r="E5" s="8">
        <v>194</v>
      </c>
      <c r="F5" s="3">
        <f t="shared" si="1"/>
        <v>369</v>
      </c>
      <c r="G5" s="8">
        <v>269</v>
      </c>
      <c r="H5" s="9">
        <f t="shared" si="0"/>
        <v>638</v>
      </c>
    </row>
    <row r="6" spans="1:8" ht="21" customHeight="1" thickBot="1" x14ac:dyDescent="0.4">
      <c r="A6" s="123"/>
      <c r="B6" s="10" t="s">
        <v>44</v>
      </c>
      <c r="C6" s="11"/>
      <c r="D6" s="11">
        <f>SUM(D2:D5)</f>
        <v>572</v>
      </c>
      <c r="E6" s="11">
        <f>SUM(E2:E5)</f>
        <v>795</v>
      </c>
      <c r="F6" s="11">
        <f t="shared" ref="F6:F11" si="2">D6+E6</f>
        <v>1367</v>
      </c>
      <c r="G6" s="11">
        <f>SUM(G2:G5)</f>
        <v>786</v>
      </c>
      <c r="H6" s="12">
        <f t="shared" si="0"/>
        <v>2153</v>
      </c>
    </row>
    <row r="7" spans="1:8" ht="21" customHeight="1" thickBot="1" x14ac:dyDescent="0.4">
      <c r="A7" s="121">
        <v>14</v>
      </c>
      <c r="B7" s="73" t="s">
        <v>26</v>
      </c>
      <c r="C7" s="52" t="s">
        <v>134</v>
      </c>
      <c r="D7" s="52">
        <v>71</v>
      </c>
      <c r="E7" s="52">
        <v>54</v>
      </c>
      <c r="F7" s="52">
        <f>D7+E7</f>
        <v>125</v>
      </c>
      <c r="G7" s="52">
        <v>54</v>
      </c>
      <c r="H7" s="53">
        <f t="shared" si="0"/>
        <v>179</v>
      </c>
    </row>
    <row r="8" spans="1:8" ht="21" customHeight="1" thickBot="1" x14ac:dyDescent="0.4">
      <c r="A8" s="122"/>
      <c r="B8" s="74"/>
      <c r="C8" s="138" t="s">
        <v>142</v>
      </c>
      <c r="D8" s="138">
        <v>121</v>
      </c>
      <c r="E8" s="138">
        <v>119</v>
      </c>
      <c r="F8" s="52">
        <f t="shared" ref="F8:F10" si="3">D8+E8</f>
        <v>240</v>
      </c>
      <c r="G8" s="138">
        <v>83</v>
      </c>
      <c r="H8" s="53">
        <f t="shared" si="0"/>
        <v>323</v>
      </c>
    </row>
    <row r="9" spans="1:8" ht="21" customHeight="1" thickBot="1" x14ac:dyDescent="0.4">
      <c r="A9" s="122"/>
      <c r="B9" s="74"/>
      <c r="C9" s="55" t="s">
        <v>136</v>
      </c>
      <c r="D9" s="55">
        <v>93</v>
      </c>
      <c r="E9" s="55">
        <v>124</v>
      </c>
      <c r="F9" s="52">
        <f t="shared" si="3"/>
        <v>217</v>
      </c>
      <c r="G9" s="55">
        <v>93</v>
      </c>
      <c r="H9" s="56">
        <f t="shared" si="0"/>
        <v>310</v>
      </c>
    </row>
    <row r="10" spans="1:8" ht="21" customHeight="1" thickBot="1" x14ac:dyDescent="0.4">
      <c r="A10" s="122"/>
      <c r="B10" s="74"/>
      <c r="C10" s="58" t="s">
        <v>137</v>
      </c>
      <c r="D10" s="58">
        <v>116</v>
      </c>
      <c r="E10" s="58">
        <v>142</v>
      </c>
      <c r="F10" s="52">
        <f t="shared" si="3"/>
        <v>258</v>
      </c>
      <c r="G10" s="58">
        <v>105</v>
      </c>
      <c r="H10" s="59">
        <f t="shared" si="0"/>
        <v>363</v>
      </c>
    </row>
    <row r="11" spans="1:8" ht="21" customHeight="1" thickBot="1" x14ac:dyDescent="0.4">
      <c r="A11" s="123"/>
      <c r="B11" s="73" t="s">
        <v>27</v>
      </c>
      <c r="C11" s="75"/>
      <c r="D11" s="75">
        <f>SUM(D7:D10)</f>
        <v>401</v>
      </c>
      <c r="E11" s="75">
        <f>SUM(E7:E10)</f>
        <v>439</v>
      </c>
      <c r="F11" s="75">
        <f t="shared" si="2"/>
        <v>840</v>
      </c>
      <c r="G11" s="75">
        <f>SUM(G7:G10)</f>
        <v>335</v>
      </c>
      <c r="H11" s="76">
        <f t="shared" si="0"/>
        <v>1175</v>
      </c>
    </row>
    <row r="12" spans="1:8" ht="21" customHeight="1" thickBot="1" x14ac:dyDescent="0.4">
      <c r="A12" s="121">
        <v>15</v>
      </c>
      <c r="B12" s="19" t="s">
        <v>50</v>
      </c>
      <c r="C12" s="20" t="s">
        <v>86</v>
      </c>
      <c r="D12" s="20">
        <v>235</v>
      </c>
      <c r="E12" s="20">
        <v>214</v>
      </c>
      <c r="F12" s="20">
        <f>D12+E12</f>
        <v>449</v>
      </c>
      <c r="G12" s="20">
        <v>223</v>
      </c>
      <c r="H12" s="21">
        <f t="shared" si="0"/>
        <v>672</v>
      </c>
    </row>
    <row r="13" spans="1:8" ht="21" customHeight="1" thickBot="1" x14ac:dyDescent="0.4">
      <c r="A13" s="122"/>
      <c r="B13" s="22"/>
      <c r="C13" s="23" t="s">
        <v>87</v>
      </c>
      <c r="D13" s="23">
        <v>172</v>
      </c>
      <c r="E13" s="23">
        <v>158</v>
      </c>
      <c r="F13" s="20">
        <f t="shared" ref="F13:F15" si="4">D13+E13</f>
        <v>330</v>
      </c>
      <c r="G13" s="23">
        <v>180</v>
      </c>
      <c r="H13" s="24">
        <f t="shared" si="0"/>
        <v>510</v>
      </c>
    </row>
    <row r="14" spans="1:8" ht="21" customHeight="1" thickBot="1" x14ac:dyDescent="0.4">
      <c r="A14" s="122"/>
      <c r="B14" s="22"/>
      <c r="C14" s="23" t="s">
        <v>36</v>
      </c>
      <c r="D14" s="23">
        <v>130</v>
      </c>
      <c r="E14" s="23">
        <v>152</v>
      </c>
      <c r="F14" s="20">
        <f t="shared" si="4"/>
        <v>282</v>
      </c>
      <c r="G14" s="23">
        <v>221</v>
      </c>
      <c r="H14" s="24">
        <f t="shared" si="0"/>
        <v>503</v>
      </c>
    </row>
    <row r="15" spans="1:8" ht="21" customHeight="1" thickBot="1" x14ac:dyDescent="0.4">
      <c r="A15" s="122"/>
      <c r="B15" s="22"/>
      <c r="C15" s="25" t="s">
        <v>88</v>
      </c>
      <c r="D15" s="25">
        <v>105</v>
      </c>
      <c r="E15" s="25">
        <v>140</v>
      </c>
      <c r="F15" s="20">
        <f t="shared" si="4"/>
        <v>245</v>
      </c>
      <c r="G15" s="25">
        <v>178</v>
      </c>
      <c r="H15" s="26">
        <f t="shared" si="0"/>
        <v>423</v>
      </c>
    </row>
    <row r="16" spans="1:8" ht="21" customHeight="1" thickBot="1" x14ac:dyDescent="0.4">
      <c r="A16" s="123"/>
      <c r="B16" s="27" t="s">
        <v>51</v>
      </c>
      <c r="C16" s="28"/>
      <c r="D16" s="28">
        <f>SUM(D12:D15)</f>
        <v>642</v>
      </c>
      <c r="E16" s="28">
        <f>SUM(E12:E15)</f>
        <v>664</v>
      </c>
      <c r="F16" s="28">
        <f>D16+E16</f>
        <v>1306</v>
      </c>
      <c r="G16" s="28">
        <f>SUM(G12:G15)</f>
        <v>802</v>
      </c>
      <c r="H16" s="29">
        <f t="shared" si="0"/>
        <v>2108</v>
      </c>
    </row>
    <row r="17" spans="1:8" ht="21" customHeight="1" thickBot="1" x14ac:dyDescent="0.4">
      <c r="A17" s="122">
        <v>13</v>
      </c>
      <c r="B17" s="154" t="s">
        <v>53</v>
      </c>
      <c r="C17" s="155" t="s">
        <v>89</v>
      </c>
      <c r="D17" s="155">
        <v>101</v>
      </c>
      <c r="E17" s="155">
        <v>144</v>
      </c>
      <c r="F17" s="155">
        <f>D17+E17</f>
        <v>245</v>
      </c>
      <c r="G17" s="155">
        <v>122</v>
      </c>
      <c r="H17" s="156">
        <f>SUM(F17:G17)</f>
        <v>367</v>
      </c>
    </row>
    <row r="18" spans="1:8" ht="21" customHeight="1" thickBot="1" x14ac:dyDescent="0.4">
      <c r="A18" s="122"/>
      <c r="B18" s="157"/>
      <c r="C18" s="155" t="s">
        <v>178</v>
      </c>
      <c r="D18" s="155">
        <v>138</v>
      </c>
      <c r="E18" s="155">
        <v>149</v>
      </c>
      <c r="F18" s="155">
        <f t="shared" ref="F18:F21" si="5">D18+E18</f>
        <v>287</v>
      </c>
      <c r="G18" s="155">
        <v>162</v>
      </c>
      <c r="H18" s="156">
        <f t="shared" ref="H18:H21" si="6">SUM(F18:G18)</f>
        <v>449</v>
      </c>
    </row>
    <row r="19" spans="1:8" ht="21" customHeight="1" thickBot="1" x14ac:dyDescent="0.4">
      <c r="A19" s="122"/>
      <c r="B19" s="157"/>
      <c r="C19" s="155" t="s">
        <v>177</v>
      </c>
      <c r="D19" s="155"/>
      <c r="E19" s="155"/>
      <c r="F19" s="155"/>
      <c r="G19" s="155">
        <v>93</v>
      </c>
      <c r="H19" s="156"/>
    </row>
    <row r="20" spans="1:8" ht="21" customHeight="1" thickBot="1" x14ac:dyDescent="0.4">
      <c r="A20" s="122"/>
      <c r="B20" s="157"/>
      <c r="C20" s="155" t="s">
        <v>91</v>
      </c>
      <c r="D20" s="155">
        <v>119</v>
      </c>
      <c r="E20" s="155">
        <v>88</v>
      </c>
      <c r="F20" s="155">
        <f t="shared" si="5"/>
        <v>207</v>
      </c>
      <c r="G20" s="155"/>
      <c r="H20" s="156">
        <f t="shared" si="6"/>
        <v>207</v>
      </c>
    </row>
    <row r="21" spans="1:8" ht="21" customHeight="1" thickBot="1" x14ac:dyDescent="0.4">
      <c r="A21" s="122"/>
      <c r="B21" s="157"/>
      <c r="C21" s="155" t="s">
        <v>92</v>
      </c>
      <c r="D21" s="155">
        <v>136</v>
      </c>
      <c r="E21" s="155">
        <v>137</v>
      </c>
      <c r="F21" s="155">
        <f t="shared" si="5"/>
        <v>273</v>
      </c>
      <c r="G21" s="155">
        <v>105</v>
      </c>
      <c r="H21" s="156">
        <f t="shared" si="6"/>
        <v>378</v>
      </c>
    </row>
    <row r="22" spans="1:8" ht="21" customHeight="1" thickBot="1" x14ac:dyDescent="0.4">
      <c r="A22" s="122"/>
      <c r="B22" s="154" t="s">
        <v>52</v>
      </c>
      <c r="C22" s="155"/>
      <c r="D22" s="155">
        <f>SUM(D17:D21)</f>
        <v>494</v>
      </c>
      <c r="E22" s="155">
        <f t="shared" ref="E22:H22" si="7">SUM(E17:E21)</f>
        <v>518</v>
      </c>
      <c r="F22" s="155">
        <f t="shared" si="7"/>
        <v>1012</v>
      </c>
      <c r="G22" s="155">
        <f t="shared" si="7"/>
        <v>482</v>
      </c>
      <c r="H22" s="155">
        <f t="shared" si="7"/>
        <v>1401</v>
      </c>
    </row>
    <row r="23" spans="1:8" ht="21" customHeight="1" thickBot="1" x14ac:dyDescent="0.4">
      <c r="A23" s="121">
        <v>11</v>
      </c>
      <c r="B23" s="30" t="s">
        <v>14</v>
      </c>
      <c r="C23" s="31" t="s">
        <v>154</v>
      </c>
      <c r="D23" s="31">
        <v>146</v>
      </c>
      <c r="E23" s="31">
        <v>156</v>
      </c>
      <c r="F23" s="31">
        <f>D23+E23</f>
        <v>302</v>
      </c>
      <c r="G23" s="31">
        <v>157</v>
      </c>
      <c r="H23" s="32">
        <f t="shared" si="0"/>
        <v>459</v>
      </c>
    </row>
    <row r="24" spans="1:8" ht="21" customHeight="1" thickBot="1" x14ac:dyDescent="0.4">
      <c r="A24" s="122"/>
      <c r="B24" s="226"/>
      <c r="C24" s="227" t="s">
        <v>155</v>
      </c>
      <c r="D24" s="227">
        <v>98</v>
      </c>
      <c r="E24" s="227"/>
      <c r="F24" s="31">
        <f t="shared" ref="F24:F28" si="8">D24+E24</f>
        <v>98</v>
      </c>
      <c r="G24" s="227">
        <v>99</v>
      </c>
      <c r="H24" s="32">
        <f t="shared" si="0"/>
        <v>197</v>
      </c>
    </row>
    <row r="25" spans="1:8" ht="21" customHeight="1" thickBot="1" x14ac:dyDescent="0.4">
      <c r="A25" s="122"/>
      <c r="B25" s="226"/>
      <c r="C25" s="227" t="s">
        <v>156</v>
      </c>
      <c r="D25" s="227">
        <v>117</v>
      </c>
      <c r="E25" s="227"/>
      <c r="F25" s="31">
        <f t="shared" si="8"/>
        <v>117</v>
      </c>
      <c r="G25" s="227">
        <v>134</v>
      </c>
      <c r="H25" s="32">
        <f t="shared" si="0"/>
        <v>251</v>
      </c>
    </row>
    <row r="26" spans="1:8" ht="21" customHeight="1" thickBot="1" x14ac:dyDescent="0.4">
      <c r="A26" s="122"/>
      <c r="B26" s="33"/>
      <c r="C26" s="34" t="s">
        <v>157</v>
      </c>
      <c r="D26" s="34">
        <v>124</v>
      </c>
      <c r="E26" s="34">
        <v>101</v>
      </c>
      <c r="F26" s="31">
        <f t="shared" si="8"/>
        <v>225</v>
      </c>
      <c r="G26" s="34">
        <v>101</v>
      </c>
      <c r="H26" s="35">
        <f t="shared" si="0"/>
        <v>326</v>
      </c>
    </row>
    <row r="27" spans="1:8" ht="21" customHeight="1" thickBot="1" x14ac:dyDescent="0.4">
      <c r="A27" s="122"/>
      <c r="B27" s="33"/>
      <c r="C27" s="34" t="s">
        <v>158</v>
      </c>
      <c r="D27" s="34"/>
      <c r="E27" s="34">
        <v>115</v>
      </c>
      <c r="F27" s="31">
        <f t="shared" si="8"/>
        <v>115</v>
      </c>
      <c r="G27" s="34"/>
      <c r="H27" s="35">
        <f t="shared" si="0"/>
        <v>115</v>
      </c>
    </row>
    <row r="28" spans="1:8" ht="21" customHeight="1" thickBot="1" x14ac:dyDescent="0.4">
      <c r="A28" s="122"/>
      <c r="B28" s="36"/>
      <c r="C28" s="37" t="s">
        <v>181</v>
      </c>
      <c r="D28" s="37"/>
      <c r="E28" s="37">
        <v>87</v>
      </c>
      <c r="F28" s="31">
        <f t="shared" si="8"/>
        <v>87</v>
      </c>
      <c r="G28" s="37"/>
      <c r="H28" s="35">
        <f t="shared" si="0"/>
        <v>87</v>
      </c>
    </row>
    <row r="29" spans="1:8" ht="21" customHeight="1" thickBot="1" x14ac:dyDescent="0.4">
      <c r="A29" s="123"/>
      <c r="B29" s="38" t="s">
        <v>15</v>
      </c>
      <c r="C29" s="39"/>
      <c r="D29" s="39">
        <f>SUM(D23:D28)</f>
        <v>485</v>
      </c>
      <c r="E29" s="39">
        <f>SUM(E23:E28)</f>
        <v>459</v>
      </c>
      <c r="F29" s="39">
        <f>D29+E29</f>
        <v>944</v>
      </c>
      <c r="G29" s="39">
        <f>SUM(G23:G28)</f>
        <v>491</v>
      </c>
      <c r="H29" s="40">
        <f t="shared" si="0"/>
        <v>1435</v>
      </c>
    </row>
    <row r="30" spans="1:8" ht="21" customHeight="1" thickBot="1" x14ac:dyDescent="0.4">
      <c r="A30" s="121">
        <v>9</v>
      </c>
      <c r="B30" s="41" t="s">
        <v>12</v>
      </c>
      <c r="C30" s="42" t="s">
        <v>105</v>
      </c>
      <c r="D30" s="42">
        <v>103</v>
      </c>
      <c r="E30" s="42">
        <v>113</v>
      </c>
      <c r="F30" s="42">
        <f>D30+E30</f>
        <v>216</v>
      </c>
      <c r="G30" s="42">
        <v>117</v>
      </c>
      <c r="H30" s="43">
        <f t="shared" ref="H30:H34" si="9">F30+G30</f>
        <v>333</v>
      </c>
    </row>
    <row r="31" spans="1:8" ht="21" customHeight="1" thickBot="1" x14ac:dyDescent="0.4">
      <c r="A31" s="122"/>
      <c r="B31" s="147"/>
      <c r="C31" s="134" t="s">
        <v>106</v>
      </c>
      <c r="D31" s="134">
        <v>175</v>
      </c>
      <c r="E31" s="134">
        <v>167</v>
      </c>
      <c r="F31" s="42">
        <f t="shared" ref="F31:F33" si="10">D31+E31</f>
        <v>342</v>
      </c>
      <c r="G31" s="134">
        <v>116</v>
      </c>
      <c r="H31" s="43">
        <f t="shared" si="9"/>
        <v>458</v>
      </c>
    </row>
    <row r="32" spans="1:8" ht="21" customHeight="1" thickBot="1" x14ac:dyDescent="0.4">
      <c r="A32" s="122"/>
      <c r="B32" s="147"/>
      <c r="C32" s="134" t="s">
        <v>35</v>
      </c>
      <c r="D32" s="134">
        <v>139</v>
      </c>
      <c r="E32" s="134">
        <v>224</v>
      </c>
      <c r="F32" s="42">
        <f t="shared" si="10"/>
        <v>363</v>
      </c>
      <c r="G32" s="134">
        <v>147</v>
      </c>
      <c r="H32" s="43">
        <f t="shared" si="9"/>
        <v>510</v>
      </c>
    </row>
    <row r="33" spans="1:8" ht="21" customHeight="1" thickBot="1" x14ac:dyDescent="0.4">
      <c r="A33" s="122"/>
      <c r="B33" s="45"/>
      <c r="C33" s="46" t="s">
        <v>107</v>
      </c>
      <c r="D33" s="46">
        <v>158</v>
      </c>
      <c r="E33" s="46">
        <v>120</v>
      </c>
      <c r="F33" s="42">
        <f t="shared" si="10"/>
        <v>278</v>
      </c>
      <c r="G33" s="46">
        <v>112</v>
      </c>
      <c r="H33" s="47">
        <f t="shared" si="9"/>
        <v>390</v>
      </c>
    </row>
    <row r="34" spans="1:8" ht="21" customHeight="1" thickBot="1" x14ac:dyDescent="0.4">
      <c r="A34" s="123"/>
      <c r="B34" s="48" t="s">
        <v>13</v>
      </c>
      <c r="C34" s="49"/>
      <c r="D34" s="49">
        <f>SUM(D30:D33)</f>
        <v>575</v>
      </c>
      <c r="E34" s="49">
        <f>SUM(E30:E33)</f>
        <v>624</v>
      </c>
      <c r="F34" s="49">
        <f>D34+E34</f>
        <v>1199</v>
      </c>
      <c r="G34" s="49">
        <f>SUM(G30:G33)</f>
        <v>492</v>
      </c>
      <c r="H34" s="50">
        <f t="shared" si="9"/>
        <v>1691</v>
      </c>
    </row>
    <row r="35" spans="1:8" ht="21" customHeight="1" thickBot="1" x14ac:dyDescent="0.4">
      <c r="A35" s="122">
        <v>16</v>
      </c>
      <c r="B35" s="223" t="s">
        <v>10</v>
      </c>
      <c r="C35" s="224" t="s">
        <v>42</v>
      </c>
      <c r="D35" s="224">
        <v>139</v>
      </c>
      <c r="E35" s="224"/>
      <c r="F35" s="224">
        <f>D35+E35</f>
        <v>139</v>
      </c>
      <c r="G35" s="224">
        <v>137</v>
      </c>
      <c r="H35" s="225">
        <f>SUM(F35:G35)</f>
        <v>276</v>
      </c>
    </row>
    <row r="36" spans="1:8" ht="21" customHeight="1" thickBot="1" x14ac:dyDescent="0.4">
      <c r="A36" s="122"/>
      <c r="B36" s="223"/>
      <c r="C36" s="224" t="s">
        <v>121</v>
      </c>
      <c r="D36" s="224"/>
      <c r="E36" s="224">
        <v>158</v>
      </c>
      <c r="F36" s="224">
        <f t="shared" ref="F36:F42" si="11">D36+E36</f>
        <v>158</v>
      </c>
      <c r="G36" s="224"/>
      <c r="H36" s="225">
        <f t="shared" ref="H36:H42" si="12">SUM(F36:G36)</f>
        <v>158</v>
      </c>
    </row>
    <row r="37" spans="1:8" ht="21" customHeight="1" thickBot="1" x14ac:dyDescent="0.4">
      <c r="A37" s="122"/>
      <c r="B37" s="223"/>
      <c r="C37" s="224" t="s">
        <v>122</v>
      </c>
      <c r="D37" s="224"/>
      <c r="E37" s="224">
        <v>128</v>
      </c>
      <c r="F37" s="224">
        <f t="shared" si="11"/>
        <v>128</v>
      </c>
      <c r="G37" s="224"/>
      <c r="H37" s="225">
        <f t="shared" si="12"/>
        <v>128</v>
      </c>
    </row>
    <row r="38" spans="1:8" ht="21" customHeight="1" thickBot="1" x14ac:dyDescent="0.4">
      <c r="A38" s="122"/>
      <c r="B38" s="223"/>
      <c r="C38" s="224" t="s">
        <v>123</v>
      </c>
      <c r="D38" s="224">
        <v>139</v>
      </c>
      <c r="E38" s="224"/>
      <c r="F38" s="224">
        <f t="shared" si="11"/>
        <v>139</v>
      </c>
      <c r="G38" s="224">
        <v>173</v>
      </c>
      <c r="H38" s="225">
        <f t="shared" si="12"/>
        <v>312</v>
      </c>
    </row>
    <row r="39" spans="1:8" ht="21" customHeight="1" thickBot="1" x14ac:dyDescent="0.4">
      <c r="A39" s="122"/>
      <c r="B39" s="223"/>
      <c r="C39" s="224" t="s">
        <v>124</v>
      </c>
      <c r="D39" s="224"/>
      <c r="E39" s="224">
        <v>148</v>
      </c>
      <c r="F39" s="224">
        <f t="shared" si="11"/>
        <v>148</v>
      </c>
      <c r="G39" s="224"/>
      <c r="H39" s="225">
        <f t="shared" si="12"/>
        <v>148</v>
      </c>
    </row>
    <row r="40" spans="1:8" ht="21" customHeight="1" thickBot="1" x14ac:dyDescent="0.4">
      <c r="A40" s="122"/>
      <c r="B40" s="223"/>
      <c r="C40" s="224" t="s">
        <v>125</v>
      </c>
      <c r="D40" s="224">
        <v>194</v>
      </c>
      <c r="E40" s="224"/>
      <c r="F40" s="224">
        <f t="shared" si="11"/>
        <v>194</v>
      </c>
      <c r="G40" s="224">
        <v>141</v>
      </c>
      <c r="H40" s="225">
        <f t="shared" si="12"/>
        <v>335</v>
      </c>
    </row>
    <row r="41" spans="1:8" ht="21" customHeight="1" thickBot="1" x14ac:dyDescent="0.4">
      <c r="A41" s="122"/>
      <c r="B41" s="223"/>
      <c r="C41" s="224" t="s">
        <v>126</v>
      </c>
      <c r="D41" s="224">
        <v>92</v>
      </c>
      <c r="E41" s="224"/>
      <c r="F41" s="224">
        <f t="shared" si="11"/>
        <v>92</v>
      </c>
      <c r="G41" s="224">
        <v>114</v>
      </c>
      <c r="H41" s="225">
        <f t="shared" si="12"/>
        <v>206</v>
      </c>
    </row>
    <row r="42" spans="1:8" ht="21" customHeight="1" thickBot="1" x14ac:dyDescent="0.4">
      <c r="A42" s="122"/>
      <c r="B42" s="223"/>
      <c r="C42" s="224" t="s">
        <v>127</v>
      </c>
      <c r="D42" s="224"/>
      <c r="E42" s="224">
        <v>103</v>
      </c>
      <c r="F42" s="224">
        <f t="shared" si="11"/>
        <v>103</v>
      </c>
      <c r="G42" s="224"/>
      <c r="H42" s="225">
        <f t="shared" si="12"/>
        <v>103</v>
      </c>
    </row>
    <row r="43" spans="1:8" ht="21" customHeight="1" thickBot="1" x14ac:dyDescent="0.4">
      <c r="A43" s="122"/>
      <c r="B43" s="223" t="s">
        <v>11</v>
      </c>
      <c r="C43" s="224"/>
      <c r="D43" s="224">
        <f>SUM(D35:D42)</f>
        <v>564</v>
      </c>
      <c r="E43" s="224">
        <f t="shared" ref="E43:H43" si="13">SUM(E35:E42)</f>
        <v>537</v>
      </c>
      <c r="F43" s="224">
        <f t="shared" si="13"/>
        <v>1101</v>
      </c>
      <c r="G43" s="224">
        <f t="shared" si="13"/>
        <v>565</v>
      </c>
      <c r="H43" s="224">
        <f t="shared" si="13"/>
        <v>1666</v>
      </c>
    </row>
    <row r="44" spans="1:8" ht="21" customHeight="1" thickBot="1" x14ac:dyDescent="0.4">
      <c r="A44" s="121">
        <v>10</v>
      </c>
      <c r="B44" s="77" t="s">
        <v>54</v>
      </c>
      <c r="C44" s="78" t="s">
        <v>144</v>
      </c>
      <c r="D44" s="78">
        <v>90</v>
      </c>
      <c r="E44" s="78"/>
      <c r="F44" s="78">
        <f>D44+E44</f>
        <v>90</v>
      </c>
      <c r="G44" s="78">
        <v>111</v>
      </c>
      <c r="H44" s="79">
        <f t="shared" ref="H44:H49" si="14">F44+G44</f>
        <v>201</v>
      </c>
    </row>
    <row r="45" spans="1:8" ht="21" customHeight="1" thickBot="1" x14ac:dyDescent="0.4">
      <c r="A45" s="122"/>
      <c r="B45" s="80"/>
      <c r="C45" s="81" t="s">
        <v>145</v>
      </c>
      <c r="D45" s="81">
        <v>116</v>
      </c>
      <c r="E45" s="81">
        <v>70</v>
      </c>
      <c r="F45" s="78">
        <f t="shared" ref="F45:F48" si="15">D45+E45</f>
        <v>186</v>
      </c>
      <c r="G45" s="81"/>
      <c r="H45" s="82">
        <f t="shared" si="14"/>
        <v>186</v>
      </c>
    </row>
    <row r="46" spans="1:8" ht="21" customHeight="1" thickBot="1" x14ac:dyDescent="0.4">
      <c r="A46" s="122"/>
      <c r="B46" s="80"/>
      <c r="C46" s="81" t="s">
        <v>146</v>
      </c>
      <c r="D46" s="81">
        <v>177</v>
      </c>
      <c r="E46" s="81">
        <v>131</v>
      </c>
      <c r="F46" s="78">
        <f t="shared" si="15"/>
        <v>308</v>
      </c>
      <c r="G46" s="81">
        <v>143</v>
      </c>
      <c r="H46" s="82">
        <f t="shared" si="14"/>
        <v>451</v>
      </c>
    </row>
    <row r="47" spans="1:8" ht="21" customHeight="1" thickBot="1" x14ac:dyDescent="0.4">
      <c r="A47" s="122"/>
      <c r="B47" s="80"/>
      <c r="C47" s="81" t="s">
        <v>147</v>
      </c>
      <c r="D47" s="81">
        <v>121</v>
      </c>
      <c r="E47" s="81">
        <v>161</v>
      </c>
      <c r="F47" s="78">
        <f t="shared" si="15"/>
        <v>282</v>
      </c>
      <c r="G47" s="81">
        <v>136</v>
      </c>
      <c r="H47" s="82">
        <f t="shared" si="14"/>
        <v>418</v>
      </c>
    </row>
    <row r="48" spans="1:8" ht="21" customHeight="1" thickBot="1" x14ac:dyDescent="0.4">
      <c r="A48" s="122"/>
      <c r="B48" s="83"/>
      <c r="C48" s="84" t="s">
        <v>148</v>
      </c>
      <c r="D48" s="84"/>
      <c r="E48" s="84">
        <v>87</v>
      </c>
      <c r="F48" s="78">
        <f t="shared" si="15"/>
        <v>87</v>
      </c>
      <c r="G48" s="84">
        <v>93</v>
      </c>
      <c r="H48" s="85">
        <f t="shared" si="14"/>
        <v>180</v>
      </c>
    </row>
    <row r="49" spans="1:12" ht="21" customHeight="1" thickBot="1" x14ac:dyDescent="0.4">
      <c r="A49" s="123"/>
      <c r="B49" s="86" t="s">
        <v>55</v>
      </c>
      <c r="C49" s="87"/>
      <c r="D49" s="87">
        <f>SUM(D44:D48)</f>
        <v>504</v>
      </c>
      <c r="E49" s="87">
        <f>SUM(E44:E48)</f>
        <v>449</v>
      </c>
      <c r="F49" s="87">
        <f>D49+E49</f>
        <v>953</v>
      </c>
      <c r="G49" s="87">
        <f>SUM(G44:G48)</f>
        <v>483</v>
      </c>
      <c r="H49" s="88">
        <f t="shared" si="14"/>
        <v>1436</v>
      </c>
    </row>
    <row r="50" spans="1:12" ht="21" customHeight="1" thickBot="1" x14ac:dyDescent="0.4">
      <c r="A50" s="121">
        <v>17</v>
      </c>
      <c r="B50" s="89" t="s">
        <v>80</v>
      </c>
      <c r="C50" s="140" t="s">
        <v>99</v>
      </c>
      <c r="D50" s="13">
        <v>156</v>
      </c>
      <c r="E50" s="13">
        <v>145</v>
      </c>
      <c r="F50" s="13">
        <f>D50+E50</f>
        <v>301</v>
      </c>
      <c r="G50" s="13"/>
      <c r="H50" s="14">
        <f t="shared" ref="H50:H57" si="16">F50+G50</f>
        <v>301</v>
      </c>
    </row>
    <row r="51" spans="1:12" ht="21" customHeight="1" thickBot="1" x14ac:dyDescent="0.4">
      <c r="A51" s="122"/>
      <c r="B51" s="222"/>
      <c r="C51" s="15" t="s">
        <v>100</v>
      </c>
      <c r="D51" s="140">
        <v>136</v>
      </c>
      <c r="E51" s="140"/>
      <c r="F51" s="13">
        <f t="shared" ref="F51:F56" si="17">D51+E51</f>
        <v>136</v>
      </c>
      <c r="G51" s="140">
        <v>159</v>
      </c>
      <c r="H51" s="14">
        <f t="shared" si="16"/>
        <v>295</v>
      </c>
      <c r="K51" s="228"/>
      <c r="L51" s="132"/>
    </row>
    <row r="52" spans="1:12" ht="21" customHeight="1" thickBot="1" x14ac:dyDescent="0.4">
      <c r="A52" s="122"/>
      <c r="B52" s="222"/>
      <c r="C52" s="13" t="s">
        <v>30</v>
      </c>
      <c r="D52" s="140">
        <v>123</v>
      </c>
      <c r="E52" s="140"/>
      <c r="F52" s="13">
        <f t="shared" si="17"/>
        <v>123</v>
      </c>
      <c r="G52" s="140">
        <v>119</v>
      </c>
      <c r="H52" s="14">
        <f t="shared" si="16"/>
        <v>242</v>
      </c>
      <c r="K52" s="228"/>
      <c r="L52" s="132"/>
    </row>
    <row r="53" spans="1:12" ht="21" customHeight="1" thickBot="1" x14ac:dyDescent="0.4">
      <c r="A53" s="122"/>
      <c r="B53" s="222"/>
      <c r="C53" s="17" t="s">
        <v>31</v>
      </c>
      <c r="D53" s="140">
        <v>160</v>
      </c>
      <c r="E53" s="140">
        <v>166</v>
      </c>
      <c r="F53" s="13">
        <f t="shared" si="17"/>
        <v>326</v>
      </c>
      <c r="G53" s="140">
        <v>156</v>
      </c>
      <c r="H53" s="14">
        <f t="shared" si="16"/>
        <v>482</v>
      </c>
      <c r="K53" s="228"/>
      <c r="L53" s="132"/>
    </row>
    <row r="54" spans="1:12" ht="21" customHeight="1" thickBot="1" x14ac:dyDescent="0.4">
      <c r="A54" s="122"/>
      <c r="B54" s="90"/>
      <c r="C54" s="15" t="s">
        <v>101</v>
      </c>
      <c r="D54" s="15"/>
      <c r="E54" s="15">
        <v>190</v>
      </c>
      <c r="F54" s="13">
        <f t="shared" si="17"/>
        <v>190</v>
      </c>
      <c r="G54" s="15">
        <v>124</v>
      </c>
      <c r="H54" s="16">
        <f t="shared" si="16"/>
        <v>314</v>
      </c>
    </row>
    <row r="55" spans="1:12" ht="21" customHeight="1" thickBot="1" x14ac:dyDescent="0.4">
      <c r="A55" s="122"/>
      <c r="B55" s="90"/>
      <c r="C55" s="140" t="s">
        <v>97</v>
      </c>
      <c r="D55" s="15"/>
      <c r="E55" s="15">
        <v>112</v>
      </c>
      <c r="F55" s="13">
        <f t="shared" si="17"/>
        <v>112</v>
      </c>
      <c r="G55" s="15"/>
      <c r="H55" s="16">
        <f t="shared" si="16"/>
        <v>112</v>
      </c>
    </row>
    <row r="56" spans="1:12" ht="21" customHeight="1" thickBot="1" x14ac:dyDescent="0.4">
      <c r="A56" s="122"/>
      <c r="B56" s="91"/>
      <c r="C56" s="17" t="s">
        <v>98</v>
      </c>
      <c r="D56" s="17"/>
      <c r="E56" s="17"/>
      <c r="F56" s="13">
        <f t="shared" si="17"/>
        <v>0</v>
      </c>
      <c r="G56" s="17"/>
      <c r="H56" s="18">
        <f t="shared" si="16"/>
        <v>0</v>
      </c>
    </row>
    <row r="57" spans="1:12" ht="21" customHeight="1" thickBot="1" x14ac:dyDescent="0.4">
      <c r="A57" s="123"/>
      <c r="B57" s="92" t="s">
        <v>81</v>
      </c>
      <c r="C57" s="93"/>
      <c r="D57" s="93">
        <f>SUM(D50:D56)</f>
        <v>575</v>
      </c>
      <c r="E57" s="93">
        <f>SUM(E50:E56)</f>
        <v>613</v>
      </c>
      <c r="F57" s="93">
        <f>D57+E57</f>
        <v>1188</v>
      </c>
      <c r="G57" s="93">
        <f>SUM(G50:G56)</f>
        <v>558</v>
      </c>
      <c r="H57" s="94">
        <f t="shared" si="16"/>
        <v>1746</v>
      </c>
    </row>
    <row r="58" spans="1:12" ht="21" customHeight="1" thickBot="1" x14ac:dyDescent="0.4">
      <c r="A58" s="117">
        <v>23</v>
      </c>
      <c r="B58" s="61" t="s">
        <v>56</v>
      </c>
      <c r="C58" s="62" t="s">
        <v>95</v>
      </c>
      <c r="D58" s="62">
        <v>83</v>
      </c>
      <c r="E58" s="62">
        <v>132</v>
      </c>
      <c r="F58" s="62">
        <f>D58+E58</f>
        <v>215</v>
      </c>
      <c r="G58" s="62">
        <v>147</v>
      </c>
      <c r="H58" s="63">
        <f t="shared" ref="H58:H62" si="18">F58+G58</f>
        <v>362</v>
      </c>
    </row>
    <row r="59" spans="1:12" ht="21" customHeight="1" thickBot="1" x14ac:dyDescent="0.4">
      <c r="B59" s="64"/>
      <c r="C59" s="65" t="s">
        <v>93</v>
      </c>
      <c r="D59" s="65">
        <v>202</v>
      </c>
      <c r="E59" s="65">
        <v>150</v>
      </c>
      <c r="F59" s="62">
        <f t="shared" ref="F59:F61" si="19">D59+E59</f>
        <v>352</v>
      </c>
      <c r="G59" s="65">
        <v>233</v>
      </c>
      <c r="H59" s="66">
        <f t="shared" si="18"/>
        <v>585</v>
      </c>
    </row>
    <row r="60" spans="1:12" ht="21" customHeight="1" thickBot="1" x14ac:dyDescent="0.4">
      <c r="B60" s="64"/>
      <c r="C60" s="65" t="s">
        <v>94</v>
      </c>
      <c r="D60" s="65">
        <v>140</v>
      </c>
      <c r="E60" s="65">
        <v>123</v>
      </c>
      <c r="F60" s="62">
        <f t="shared" si="19"/>
        <v>263</v>
      </c>
      <c r="G60" s="65">
        <v>151</v>
      </c>
      <c r="H60" s="66">
        <f t="shared" si="18"/>
        <v>414</v>
      </c>
    </row>
    <row r="61" spans="1:12" ht="21" customHeight="1" thickBot="1" x14ac:dyDescent="0.4">
      <c r="B61" s="67"/>
      <c r="C61" s="68" t="s">
        <v>96</v>
      </c>
      <c r="D61" s="68">
        <v>102</v>
      </c>
      <c r="E61" s="68">
        <v>121</v>
      </c>
      <c r="F61" s="62">
        <f t="shared" si="19"/>
        <v>223</v>
      </c>
      <c r="G61" s="68">
        <v>117</v>
      </c>
      <c r="H61" s="69">
        <f t="shared" si="18"/>
        <v>340</v>
      </c>
    </row>
    <row r="62" spans="1:12" ht="21" customHeight="1" thickBot="1" x14ac:dyDescent="0.4">
      <c r="B62" s="70" t="s">
        <v>57</v>
      </c>
      <c r="C62" s="71"/>
      <c r="D62" s="71">
        <f>SUM(D58:D61)</f>
        <v>527</v>
      </c>
      <c r="E62" s="71">
        <f>SUM(E58:E61)</f>
        <v>526</v>
      </c>
      <c r="F62" s="71">
        <f>D62+E62</f>
        <v>1053</v>
      </c>
      <c r="G62" s="71">
        <f>SUM(G58:G61)</f>
        <v>648</v>
      </c>
      <c r="H62" s="72">
        <f t="shared" si="18"/>
        <v>1701</v>
      </c>
    </row>
    <row r="63" spans="1:12" ht="21" customHeight="1" thickBot="1" x14ac:dyDescent="0.4">
      <c r="A63" s="121">
        <v>24</v>
      </c>
      <c r="B63" s="95" t="s">
        <v>16</v>
      </c>
      <c r="C63" s="99" t="s">
        <v>34</v>
      </c>
      <c r="D63" s="96">
        <v>193</v>
      </c>
      <c r="E63" s="96">
        <v>179</v>
      </c>
      <c r="F63" s="96">
        <f>D63+E63</f>
        <v>372</v>
      </c>
      <c r="G63" s="96">
        <v>185</v>
      </c>
      <c r="H63" s="97">
        <f t="shared" ref="H63:H67" si="20">F63+G63</f>
        <v>557</v>
      </c>
    </row>
    <row r="64" spans="1:12" ht="21" customHeight="1" thickBot="1" x14ac:dyDescent="0.4">
      <c r="A64" s="122"/>
      <c r="B64" s="98"/>
      <c r="C64" s="99" t="s">
        <v>72</v>
      </c>
      <c r="D64" s="99">
        <v>122</v>
      </c>
      <c r="E64" s="99">
        <v>149</v>
      </c>
      <c r="F64" s="96">
        <f t="shared" ref="F64:F66" si="21">D64+E64</f>
        <v>271</v>
      </c>
      <c r="G64" s="99">
        <v>176</v>
      </c>
      <c r="H64" s="100">
        <f t="shared" si="20"/>
        <v>447</v>
      </c>
    </row>
    <row r="65" spans="1:8" ht="21" customHeight="1" thickBot="1" x14ac:dyDescent="0.4">
      <c r="A65" s="122"/>
      <c r="B65" s="98"/>
      <c r="C65" s="99" t="s">
        <v>28</v>
      </c>
      <c r="D65" s="99">
        <v>181</v>
      </c>
      <c r="E65" s="99">
        <v>117</v>
      </c>
      <c r="F65" s="96">
        <f t="shared" si="21"/>
        <v>298</v>
      </c>
      <c r="G65" s="99">
        <v>160</v>
      </c>
      <c r="H65" s="100">
        <f t="shared" si="20"/>
        <v>458</v>
      </c>
    </row>
    <row r="66" spans="1:8" ht="21" customHeight="1" thickBot="1" x14ac:dyDescent="0.4">
      <c r="A66" s="122"/>
      <c r="B66" s="101"/>
      <c r="C66" s="102" t="s">
        <v>29</v>
      </c>
      <c r="D66" s="102">
        <v>197</v>
      </c>
      <c r="E66" s="102">
        <v>171</v>
      </c>
      <c r="F66" s="96">
        <f t="shared" si="21"/>
        <v>368</v>
      </c>
      <c r="G66" s="102">
        <v>183</v>
      </c>
      <c r="H66" s="103">
        <f t="shared" si="20"/>
        <v>551</v>
      </c>
    </row>
    <row r="67" spans="1:8" ht="21" customHeight="1" thickBot="1" x14ac:dyDescent="0.4">
      <c r="A67" s="123"/>
      <c r="B67" s="104" t="s">
        <v>18</v>
      </c>
      <c r="C67" s="105"/>
      <c r="D67" s="105">
        <f>SUM(D63:D66)</f>
        <v>693</v>
      </c>
      <c r="E67" s="105">
        <f>SUM(E63:E66)</f>
        <v>616</v>
      </c>
      <c r="F67" s="105">
        <f>D67+E67</f>
        <v>1309</v>
      </c>
      <c r="G67" s="105">
        <f>SUM(G63:G66)</f>
        <v>704</v>
      </c>
      <c r="H67" s="106">
        <f t="shared" si="20"/>
        <v>2013</v>
      </c>
    </row>
    <row r="68" spans="1:8" ht="21" customHeight="1" thickBot="1" x14ac:dyDescent="0.4">
      <c r="A68" s="121">
        <v>18</v>
      </c>
      <c r="B68" s="107" t="s">
        <v>17</v>
      </c>
      <c r="C68" s="108" t="s">
        <v>33</v>
      </c>
      <c r="D68" s="108">
        <v>117</v>
      </c>
      <c r="E68" s="108">
        <v>125</v>
      </c>
      <c r="F68" s="108">
        <f>D68+E68</f>
        <v>242</v>
      </c>
      <c r="G68" s="108">
        <v>139</v>
      </c>
      <c r="H68" s="109">
        <f>F68+G68</f>
        <v>381</v>
      </c>
    </row>
    <row r="69" spans="1:8" ht="21" customHeight="1" thickBot="1" x14ac:dyDescent="0.4">
      <c r="A69" s="122"/>
      <c r="B69" s="110"/>
      <c r="C69" s="111" t="s">
        <v>43</v>
      </c>
      <c r="D69" s="111">
        <v>96</v>
      </c>
      <c r="E69" s="111">
        <v>106</v>
      </c>
      <c r="F69" s="108">
        <f t="shared" ref="F69:F71" si="22">D69+E69</f>
        <v>202</v>
      </c>
      <c r="G69" s="111">
        <v>100</v>
      </c>
      <c r="H69" s="112">
        <f t="shared" ref="H69:H72" si="23">F69+G69</f>
        <v>302</v>
      </c>
    </row>
    <row r="70" spans="1:8" ht="21" customHeight="1" thickBot="1" x14ac:dyDescent="0.4">
      <c r="A70" s="122"/>
      <c r="B70" s="110"/>
      <c r="C70" s="111" t="s">
        <v>73</v>
      </c>
      <c r="D70" s="111">
        <v>196</v>
      </c>
      <c r="E70" s="111">
        <v>193</v>
      </c>
      <c r="F70" s="108">
        <f t="shared" si="22"/>
        <v>389</v>
      </c>
      <c r="G70" s="111">
        <v>187</v>
      </c>
      <c r="H70" s="112">
        <f t="shared" si="23"/>
        <v>576</v>
      </c>
    </row>
    <row r="71" spans="1:8" ht="21" customHeight="1" thickBot="1" x14ac:dyDescent="0.4">
      <c r="A71" s="122"/>
      <c r="B71" s="113"/>
      <c r="C71" s="114" t="s">
        <v>32</v>
      </c>
      <c r="D71" s="114">
        <v>182</v>
      </c>
      <c r="E71" s="114">
        <v>145</v>
      </c>
      <c r="F71" s="108">
        <f t="shared" si="22"/>
        <v>327</v>
      </c>
      <c r="G71" s="114">
        <v>191</v>
      </c>
      <c r="H71" s="115">
        <f t="shared" si="23"/>
        <v>518</v>
      </c>
    </row>
    <row r="72" spans="1:8" ht="21" customHeight="1" thickBot="1" x14ac:dyDescent="0.4">
      <c r="A72" s="123"/>
      <c r="B72" s="215" t="s">
        <v>19</v>
      </c>
      <c r="C72" s="216"/>
      <c r="D72" s="216">
        <f>SUM(D68:D71)</f>
        <v>591</v>
      </c>
      <c r="E72" s="216">
        <f>SUM(E68:E71)</f>
        <v>569</v>
      </c>
      <c r="F72" s="216">
        <f>D72+E72</f>
        <v>1160</v>
      </c>
      <c r="G72" s="216">
        <f>SUM(G68:G71)</f>
        <v>617</v>
      </c>
      <c r="H72" s="217">
        <f t="shared" si="23"/>
        <v>1777</v>
      </c>
    </row>
    <row r="73" spans="1:8" ht="21" customHeight="1" thickBot="1" x14ac:dyDescent="0.4">
      <c r="A73" s="218">
        <v>25</v>
      </c>
      <c r="B73" s="232" t="s">
        <v>78</v>
      </c>
      <c r="C73" s="233" t="s">
        <v>74</v>
      </c>
      <c r="D73" s="233">
        <v>129</v>
      </c>
      <c r="E73" s="233">
        <v>135</v>
      </c>
      <c r="F73" s="233">
        <f>D73+E73</f>
        <v>264</v>
      </c>
      <c r="G73" s="233">
        <v>145</v>
      </c>
      <c r="H73" s="234">
        <f>SUM(F73:G73)</f>
        <v>409</v>
      </c>
    </row>
    <row r="74" spans="1:8" ht="21" customHeight="1" thickBot="1" x14ac:dyDescent="0.4">
      <c r="A74" s="218"/>
      <c r="B74" s="235"/>
      <c r="C74" s="236" t="s">
        <v>75</v>
      </c>
      <c r="D74" s="236">
        <v>152</v>
      </c>
      <c r="E74" s="236">
        <v>149</v>
      </c>
      <c r="F74" s="233">
        <f t="shared" ref="F74:F76" si="24">D74+E74</f>
        <v>301</v>
      </c>
      <c r="G74" s="236">
        <v>101</v>
      </c>
      <c r="H74" s="237">
        <f>SUM(F74:G74)</f>
        <v>402</v>
      </c>
    </row>
    <row r="75" spans="1:8" ht="21" customHeight="1" thickBot="1" x14ac:dyDescent="0.4">
      <c r="A75" s="218"/>
      <c r="B75" s="235"/>
      <c r="C75" s="236" t="s">
        <v>76</v>
      </c>
      <c r="D75" s="236">
        <v>120</v>
      </c>
      <c r="E75" s="236">
        <v>114</v>
      </c>
      <c r="F75" s="233">
        <f t="shared" si="24"/>
        <v>234</v>
      </c>
      <c r="G75" s="236">
        <v>85</v>
      </c>
      <c r="H75" s="237">
        <f>SUM(F75:G75)</f>
        <v>319</v>
      </c>
    </row>
    <row r="76" spans="1:8" ht="21" customHeight="1" thickBot="1" x14ac:dyDescent="0.4">
      <c r="A76" s="218"/>
      <c r="B76" s="238"/>
      <c r="C76" s="239" t="s">
        <v>77</v>
      </c>
      <c r="D76" s="239">
        <v>117</v>
      </c>
      <c r="E76" s="239">
        <v>197</v>
      </c>
      <c r="F76" s="233">
        <f t="shared" si="24"/>
        <v>314</v>
      </c>
      <c r="G76" s="239">
        <v>182</v>
      </c>
      <c r="H76" s="240">
        <f>SUM(F76:G76)</f>
        <v>496</v>
      </c>
    </row>
    <row r="77" spans="1:8" ht="21" customHeight="1" thickBot="1" x14ac:dyDescent="0.4">
      <c r="A77" s="218"/>
      <c r="B77" s="241" t="s">
        <v>79</v>
      </c>
      <c r="C77" s="242"/>
      <c r="D77" s="242">
        <f>SUM(D73:D76)</f>
        <v>518</v>
      </c>
      <c r="E77" s="242">
        <f t="shared" ref="E77:H77" si="25">SUM(E73:E76)</f>
        <v>595</v>
      </c>
      <c r="F77" s="242">
        <f t="shared" si="25"/>
        <v>1113</v>
      </c>
      <c r="G77" s="242">
        <f t="shared" si="25"/>
        <v>513</v>
      </c>
      <c r="H77" s="242">
        <f t="shared" si="25"/>
        <v>1626</v>
      </c>
    </row>
    <row r="78" spans="1:8" s="132" customFormat="1" ht="21" customHeight="1" x14ac:dyDescent="0.35">
      <c r="A78" s="121">
        <v>26</v>
      </c>
      <c r="B78" s="219" t="s">
        <v>58</v>
      </c>
      <c r="C78" s="220" t="s">
        <v>167</v>
      </c>
      <c r="D78" s="220">
        <v>113</v>
      </c>
      <c r="E78" s="220">
        <v>126</v>
      </c>
      <c r="F78" s="220">
        <f>D78+E78</f>
        <v>239</v>
      </c>
      <c r="G78" s="220">
        <v>137</v>
      </c>
      <c r="H78" s="221">
        <f t="shared" ref="H78:H103" si="26">F78+G78</f>
        <v>376</v>
      </c>
    </row>
    <row r="79" spans="1:8" ht="21" customHeight="1" x14ac:dyDescent="0.35">
      <c r="A79" s="122"/>
      <c r="B79" s="158"/>
      <c r="C79" s="159" t="s">
        <v>168</v>
      </c>
      <c r="D79" s="159">
        <v>138</v>
      </c>
      <c r="E79" s="159">
        <v>119</v>
      </c>
      <c r="F79" s="220">
        <f t="shared" ref="F79:F81" si="27">D79+E79</f>
        <v>257</v>
      </c>
      <c r="G79" s="159">
        <v>121</v>
      </c>
      <c r="H79" s="160">
        <f t="shared" si="26"/>
        <v>378</v>
      </c>
    </row>
    <row r="80" spans="1:8" ht="21" customHeight="1" x14ac:dyDescent="0.35">
      <c r="A80" s="122"/>
      <c r="B80" s="158"/>
      <c r="C80" s="159" t="s">
        <v>169</v>
      </c>
      <c r="D80" s="159">
        <v>97</v>
      </c>
      <c r="E80" s="159">
        <v>121</v>
      </c>
      <c r="F80" s="220">
        <f t="shared" si="27"/>
        <v>218</v>
      </c>
      <c r="G80" s="159">
        <v>109</v>
      </c>
      <c r="H80" s="160">
        <f t="shared" si="26"/>
        <v>327</v>
      </c>
    </row>
    <row r="81" spans="1:8" ht="21" customHeight="1" thickBot="1" x14ac:dyDescent="0.4">
      <c r="A81" s="122"/>
      <c r="B81" s="161"/>
      <c r="C81" s="162" t="s">
        <v>170</v>
      </c>
      <c r="D81" s="162">
        <v>106</v>
      </c>
      <c r="E81" s="162">
        <v>149</v>
      </c>
      <c r="F81" s="220">
        <f t="shared" si="27"/>
        <v>255</v>
      </c>
      <c r="G81" s="162">
        <v>87</v>
      </c>
      <c r="H81" s="163">
        <f t="shared" si="26"/>
        <v>342</v>
      </c>
    </row>
    <row r="82" spans="1:8" ht="21" customHeight="1" thickBot="1" x14ac:dyDescent="0.4">
      <c r="A82" s="123"/>
      <c r="B82" s="164" t="s">
        <v>59</v>
      </c>
      <c r="C82" s="165"/>
      <c r="D82" s="165">
        <f>SUM(D78:D81)</f>
        <v>454</v>
      </c>
      <c r="E82" s="165">
        <f>SUM(E78:E81)</f>
        <v>515</v>
      </c>
      <c r="F82" s="165">
        <f>D82+E82</f>
        <v>969</v>
      </c>
      <c r="G82" s="165">
        <f>SUM(G78:G81)</f>
        <v>454</v>
      </c>
      <c r="H82" s="166">
        <f t="shared" si="26"/>
        <v>1423</v>
      </c>
    </row>
    <row r="83" spans="1:8" ht="21" customHeight="1" thickBot="1" x14ac:dyDescent="0.4">
      <c r="A83" s="121">
        <v>20</v>
      </c>
      <c r="B83" s="51" t="s">
        <v>60</v>
      </c>
      <c r="C83" s="52" t="s">
        <v>117</v>
      </c>
      <c r="D83" s="52">
        <v>140</v>
      </c>
      <c r="E83" s="52">
        <v>136</v>
      </c>
      <c r="F83" s="52">
        <f>D83+E83</f>
        <v>276</v>
      </c>
      <c r="G83" s="52">
        <v>170</v>
      </c>
      <c r="H83" s="53">
        <f t="shared" si="26"/>
        <v>446</v>
      </c>
    </row>
    <row r="84" spans="1:8" ht="21" customHeight="1" thickBot="1" x14ac:dyDescent="0.4">
      <c r="A84" s="122"/>
      <c r="B84" s="54"/>
      <c r="C84" s="55" t="s">
        <v>118</v>
      </c>
      <c r="D84" s="55">
        <v>153</v>
      </c>
      <c r="E84" s="55">
        <v>170</v>
      </c>
      <c r="F84" s="52">
        <f t="shared" ref="F84:F86" si="28">D84+E84</f>
        <v>323</v>
      </c>
      <c r="G84" s="55">
        <v>163</v>
      </c>
      <c r="H84" s="56">
        <f t="shared" si="26"/>
        <v>486</v>
      </c>
    </row>
    <row r="85" spans="1:8" ht="21" customHeight="1" thickBot="1" x14ac:dyDescent="0.4">
      <c r="A85" s="122"/>
      <c r="B85" s="54"/>
      <c r="C85" s="55" t="s">
        <v>119</v>
      </c>
      <c r="D85" s="55">
        <v>134</v>
      </c>
      <c r="E85" s="55">
        <v>159</v>
      </c>
      <c r="F85" s="52">
        <f t="shared" si="28"/>
        <v>293</v>
      </c>
      <c r="G85" s="55">
        <v>194</v>
      </c>
      <c r="H85" s="56">
        <f t="shared" si="26"/>
        <v>487</v>
      </c>
    </row>
    <row r="86" spans="1:8" ht="21" customHeight="1" thickBot="1" x14ac:dyDescent="0.4">
      <c r="A86" s="122"/>
      <c r="B86" s="57"/>
      <c r="C86" s="58" t="s">
        <v>120</v>
      </c>
      <c r="D86" s="58">
        <v>247</v>
      </c>
      <c r="E86" s="58">
        <v>168</v>
      </c>
      <c r="F86" s="52">
        <f t="shared" si="28"/>
        <v>415</v>
      </c>
      <c r="G86" s="58">
        <v>225</v>
      </c>
      <c r="H86" s="59">
        <f t="shared" si="26"/>
        <v>640</v>
      </c>
    </row>
    <row r="87" spans="1:8" ht="21" customHeight="1" thickBot="1" x14ac:dyDescent="0.4">
      <c r="A87" s="123"/>
      <c r="B87" s="167" t="s">
        <v>61</v>
      </c>
      <c r="C87" s="60"/>
      <c r="D87" s="60">
        <f>SUM(D83:D86)</f>
        <v>674</v>
      </c>
      <c r="E87" s="60">
        <f>SUM(E83:E86)</f>
        <v>633</v>
      </c>
      <c r="F87" s="60">
        <f>D87+E87</f>
        <v>1307</v>
      </c>
      <c r="G87" s="60">
        <f>SUM(G83:G86)</f>
        <v>752</v>
      </c>
      <c r="H87" s="168">
        <f t="shared" si="26"/>
        <v>2059</v>
      </c>
    </row>
    <row r="88" spans="1:8" ht="21" customHeight="1" thickBot="1" x14ac:dyDescent="0.4">
      <c r="A88" s="121">
        <v>21</v>
      </c>
      <c r="B88" s="169" t="s">
        <v>62</v>
      </c>
      <c r="C88" s="170" t="s">
        <v>113</v>
      </c>
      <c r="D88" s="170">
        <v>109</v>
      </c>
      <c r="E88" s="170">
        <v>145</v>
      </c>
      <c r="F88" s="170">
        <f>D88+E88</f>
        <v>254</v>
      </c>
      <c r="G88" s="170">
        <v>122</v>
      </c>
      <c r="H88" s="171">
        <f t="shared" si="26"/>
        <v>376</v>
      </c>
    </row>
    <row r="89" spans="1:8" ht="21" customHeight="1" thickBot="1" x14ac:dyDescent="0.4">
      <c r="A89" s="122"/>
      <c r="B89" s="172"/>
      <c r="C89" s="173" t="s">
        <v>114</v>
      </c>
      <c r="D89" s="173">
        <v>161</v>
      </c>
      <c r="E89" s="173">
        <v>129</v>
      </c>
      <c r="F89" s="170">
        <f t="shared" ref="F89:F91" si="29">D89+E89</f>
        <v>290</v>
      </c>
      <c r="G89" s="173">
        <v>193</v>
      </c>
      <c r="H89" s="174">
        <f t="shared" si="26"/>
        <v>483</v>
      </c>
    </row>
    <row r="90" spans="1:8" ht="21" customHeight="1" thickBot="1" x14ac:dyDescent="0.4">
      <c r="A90" s="122"/>
      <c r="B90" s="172"/>
      <c r="C90" s="173" t="s">
        <v>115</v>
      </c>
      <c r="D90" s="173">
        <v>150</v>
      </c>
      <c r="E90" s="173">
        <v>135</v>
      </c>
      <c r="F90" s="170">
        <f t="shared" si="29"/>
        <v>285</v>
      </c>
      <c r="G90" s="173">
        <v>148</v>
      </c>
      <c r="H90" s="174">
        <f t="shared" si="26"/>
        <v>433</v>
      </c>
    </row>
    <row r="91" spans="1:8" ht="21" customHeight="1" thickBot="1" x14ac:dyDescent="0.4">
      <c r="A91" s="122"/>
      <c r="B91" s="175"/>
      <c r="C91" s="176" t="s">
        <v>116</v>
      </c>
      <c r="D91" s="176">
        <v>142</v>
      </c>
      <c r="E91" s="176">
        <v>132</v>
      </c>
      <c r="F91" s="170">
        <f t="shared" si="29"/>
        <v>274</v>
      </c>
      <c r="G91" s="176">
        <v>149</v>
      </c>
      <c r="H91" s="177">
        <f t="shared" si="26"/>
        <v>423</v>
      </c>
    </row>
    <row r="92" spans="1:8" ht="21" customHeight="1" thickBot="1" x14ac:dyDescent="0.4">
      <c r="A92" s="123"/>
      <c r="B92" s="178" t="s">
        <v>171</v>
      </c>
      <c r="C92" s="179"/>
      <c r="D92" s="179">
        <f>SUM(D88:D91)</f>
        <v>562</v>
      </c>
      <c r="E92" s="179">
        <f>SUM(E88:E91)</f>
        <v>541</v>
      </c>
      <c r="F92" s="179">
        <f>D92+E92</f>
        <v>1103</v>
      </c>
      <c r="G92" s="179">
        <f>SUM(G88:G91)</f>
        <v>612</v>
      </c>
      <c r="H92" s="180">
        <f t="shared" si="26"/>
        <v>1715</v>
      </c>
    </row>
    <row r="93" spans="1:8" ht="21" customHeight="1" thickBot="1" x14ac:dyDescent="0.4">
      <c r="A93" s="121">
        <v>19</v>
      </c>
      <c r="B93" s="181" t="s">
        <v>63</v>
      </c>
      <c r="C93" s="182" t="s">
        <v>160</v>
      </c>
      <c r="D93" s="182">
        <v>123</v>
      </c>
      <c r="E93" s="182">
        <v>112</v>
      </c>
      <c r="F93" s="182">
        <f>D93+E93</f>
        <v>235</v>
      </c>
      <c r="G93" s="182">
        <v>121</v>
      </c>
      <c r="H93" s="183">
        <f t="shared" si="26"/>
        <v>356</v>
      </c>
    </row>
    <row r="94" spans="1:8" ht="21" customHeight="1" thickBot="1" x14ac:dyDescent="0.4">
      <c r="A94" s="122"/>
      <c r="B94" s="184"/>
      <c r="C94" s="185" t="s">
        <v>161</v>
      </c>
      <c r="D94" s="185">
        <v>114</v>
      </c>
      <c r="E94" s="185">
        <v>126</v>
      </c>
      <c r="F94" s="182">
        <f t="shared" ref="F94:F96" si="30">D94+E94</f>
        <v>240</v>
      </c>
      <c r="G94" s="185">
        <v>127</v>
      </c>
      <c r="H94" s="186">
        <f t="shared" si="26"/>
        <v>367</v>
      </c>
    </row>
    <row r="95" spans="1:8" ht="21" customHeight="1" thickBot="1" x14ac:dyDescent="0.4">
      <c r="A95" s="122"/>
      <c r="B95" s="184"/>
      <c r="C95" s="185" t="s">
        <v>162</v>
      </c>
      <c r="D95" s="185">
        <v>149</v>
      </c>
      <c r="E95" s="185">
        <v>167</v>
      </c>
      <c r="F95" s="182">
        <f t="shared" si="30"/>
        <v>316</v>
      </c>
      <c r="G95" s="185">
        <v>152</v>
      </c>
      <c r="H95" s="186">
        <f t="shared" si="26"/>
        <v>468</v>
      </c>
    </row>
    <row r="96" spans="1:8" ht="21" customHeight="1" thickBot="1" x14ac:dyDescent="0.4">
      <c r="A96" s="122"/>
      <c r="B96" s="187"/>
      <c r="C96" s="188" t="s">
        <v>163</v>
      </c>
      <c r="D96" s="188">
        <v>108</v>
      </c>
      <c r="E96" s="188">
        <v>116</v>
      </c>
      <c r="F96" s="182">
        <f t="shared" si="30"/>
        <v>224</v>
      </c>
      <c r="G96" s="188">
        <v>127</v>
      </c>
      <c r="H96" s="189">
        <f t="shared" si="26"/>
        <v>351</v>
      </c>
    </row>
    <row r="97" spans="1:8" ht="21" customHeight="1" thickBot="1" x14ac:dyDescent="0.4">
      <c r="A97" s="123"/>
      <c r="B97" s="190" t="s">
        <v>64</v>
      </c>
      <c r="C97" s="191"/>
      <c r="D97" s="191">
        <f>SUM(D93:D96)</f>
        <v>494</v>
      </c>
      <c r="E97" s="191">
        <f>SUM(E93:E96)</f>
        <v>521</v>
      </c>
      <c r="F97" s="191">
        <f>D97+E97</f>
        <v>1015</v>
      </c>
      <c r="G97" s="191">
        <f>SUM(G93:G96)</f>
        <v>527</v>
      </c>
      <c r="H97" s="192">
        <f t="shared" si="26"/>
        <v>1542</v>
      </c>
    </row>
    <row r="98" spans="1:8" ht="21" customHeight="1" thickBot="1" x14ac:dyDescent="0.4">
      <c r="A98" s="121">
        <v>22</v>
      </c>
      <c r="B98" s="193" t="s">
        <v>65</v>
      </c>
      <c r="C98" s="194" t="s">
        <v>180</v>
      </c>
      <c r="D98" s="194">
        <v>94</v>
      </c>
      <c r="E98" s="194">
        <v>82</v>
      </c>
      <c r="F98" s="194">
        <f>D98+E98</f>
        <v>176</v>
      </c>
      <c r="G98" s="194">
        <v>72</v>
      </c>
      <c r="H98" s="195">
        <f t="shared" si="26"/>
        <v>248</v>
      </c>
    </row>
    <row r="99" spans="1:8" ht="21" customHeight="1" thickBot="1" x14ac:dyDescent="0.4">
      <c r="A99" s="122"/>
      <c r="B99" s="196"/>
      <c r="C99" s="197" t="s">
        <v>165</v>
      </c>
      <c r="D99" s="197">
        <v>92</v>
      </c>
      <c r="E99" s="197">
        <v>140</v>
      </c>
      <c r="F99" s="194">
        <f t="shared" ref="F99:F103" si="31">D99+E99</f>
        <v>232</v>
      </c>
      <c r="G99" s="197">
        <v>97</v>
      </c>
      <c r="H99" s="198">
        <f t="shared" si="26"/>
        <v>329</v>
      </c>
    </row>
    <row r="100" spans="1:8" ht="21" customHeight="1" thickBot="1" x14ac:dyDescent="0.4">
      <c r="A100" s="122"/>
      <c r="B100" s="196"/>
      <c r="C100" s="197" t="s">
        <v>166</v>
      </c>
      <c r="D100" s="197">
        <v>104</v>
      </c>
      <c r="E100" s="197">
        <v>106</v>
      </c>
      <c r="F100" s="194">
        <f t="shared" si="31"/>
        <v>210</v>
      </c>
      <c r="G100" s="197">
        <v>127</v>
      </c>
      <c r="H100" s="198">
        <f t="shared" si="26"/>
        <v>337</v>
      </c>
    </row>
    <row r="101" spans="1:8" ht="21" customHeight="1" thickBot="1" x14ac:dyDescent="0.4">
      <c r="A101" s="122"/>
      <c r="B101" s="199"/>
      <c r="C101" s="200" t="s">
        <v>99</v>
      </c>
      <c r="D101" s="200"/>
      <c r="E101" s="200"/>
      <c r="F101" s="194"/>
      <c r="G101" s="200">
        <v>168</v>
      </c>
      <c r="H101" s="201"/>
    </row>
    <row r="102" spans="1:8" ht="21" customHeight="1" thickBot="1" x14ac:dyDescent="0.4">
      <c r="A102" s="122"/>
      <c r="B102" s="199"/>
      <c r="C102" s="200" t="s">
        <v>182</v>
      </c>
      <c r="D102" s="200"/>
      <c r="E102" s="200">
        <v>153</v>
      </c>
      <c r="F102" s="194"/>
      <c r="G102" s="200"/>
      <c r="H102" s="201"/>
    </row>
    <row r="103" spans="1:8" ht="21" customHeight="1" thickBot="1" x14ac:dyDescent="0.4">
      <c r="A103" s="122"/>
      <c r="B103" s="199"/>
      <c r="C103" s="200" t="s">
        <v>177</v>
      </c>
      <c r="D103" s="200">
        <v>92</v>
      </c>
      <c r="E103" s="200"/>
      <c r="F103" s="194">
        <f t="shared" si="31"/>
        <v>92</v>
      </c>
      <c r="G103" s="200"/>
      <c r="H103" s="201">
        <f t="shared" si="26"/>
        <v>92</v>
      </c>
    </row>
    <row r="104" spans="1:8" ht="21" customHeight="1" thickBot="1" x14ac:dyDescent="0.4">
      <c r="A104" s="123"/>
      <c r="B104" s="202" t="s">
        <v>66</v>
      </c>
      <c r="C104" s="203"/>
      <c r="D104" s="203">
        <f>SUM(D98:D100)</f>
        <v>290</v>
      </c>
      <c r="E104" s="203">
        <f t="shared" ref="E104:H104" si="32">SUM(E98:E100)</f>
        <v>328</v>
      </c>
      <c r="F104" s="203">
        <f t="shared" si="32"/>
        <v>618</v>
      </c>
      <c r="G104" s="203">
        <f t="shared" si="32"/>
        <v>296</v>
      </c>
      <c r="H104" s="203">
        <f t="shared" si="32"/>
        <v>914</v>
      </c>
    </row>
  </sheetData>
  <pageMargins left="0.7" right="0.7" top="0.75" bottom="0.75" header="0.3" footer="0.3"/>
  <pageSetup orientation="portrait" r:id="rId1"/>
  <headerFooter>
    <oddFooter>&amp;C&amp;1#&amp;"arial"&amp;9&amp;K008000C1 -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25D22-160B-4928-BCF7-B0D64D9CDEA4}">
  <dimension ref="A1:U19"/>
  <sheetViews>
    <sheetView tabSelected="1" workbookViewId="0">
      <selection activeCell="T3" sqref="T3"/>
    </sheetView>
  </sheetViews>
  <sheetFormatPr defaultRowHeight="14.5" x14ac:dyDescent="0.35"/>
  <cols>
    <col min="2" max="2" width="29.08984375" customWidth="1"/>
    <col min="3" max="7" width="11" customWidth="1"/>
    <col min="11" max="11" width="28.36328125" bestFit="1" customWidth="1"/>
    <col min="14" max="14" width="28.36328125" bestFit="1" customWidth="1"/>
    <col min="17" max="17" width="28.36328125" bestFit="1" customWidth="1"/>
    <col min="20" max="20" width="28.36328125" bestFit="1" customWidth="1"/>
  </cols>
  <sheetData>
    <row r="1" spans="1:21" ht="21" customHeight="1" thickBot="1" x14ac:dyDescent="0.4">
      <c r="A1" s="117" t="s">
        <v>20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t="s">
        <v>2</v>
      </c>
      <c r="N1" t="s">
        <v>49</v>
      </c>
      <c r="Q1" t="s">
        <v>5</v>
      </c>
      <c r="T1" t="s">
        <v>6</v>
      </c>
    </row>
    <row r="2" spans="1:21" ht="21" customHeight="1" thickBot="1" x14ac:dyDescent="0.4">
      <c r="A2" s="124">
        <v>15</v>
      </c>
      <c r="B2" s="119" t="s">
        <v>143</v>
      </c>
      <c r="C2" s="28">
        <f>'Teams - Boys'!D16</f>
        <v>642</v>
      </c>
      <c r="D2" s="28">
        <f>'Teams - Boys'!E16</f>
        <v>664</v>
      </c>
      <c r="E2" s="28">
        <f>'Teams - Boys'!F16</f>
        <v>1306</v>
      </c>
      <c r="F2" s="28">
        <f>'Teams - Boys'!G16</f>
        <v>802</v>
      </c>
      <c r="G2" s="28">
        <f>'Teams - Boys'!H16</f>
        <v>2108</v>
      </c>
      <c r="K2" s="132" t="s">
        <v>18</v>
      </c>
      <c r="L2" s="132">
        <v>693</v>
      </c>
      <c r="N2" s="118" t="s">
        <v>44</v>
      </c>
      <c r="O2" s="132">
        <v>1367</v>
      </c>
      <c r="Q2" t="s">
        <v>143</v>
      </c>
      <c r="R2">
        <v>802</v>
      </c>
      <c r="T2" t="s">
        <v>44</v>
      </c>
      <c r="U2">
        <v>2153</v>
      </c>
    </row>
    <row r="3" spans="1:21" ht="21" customHeight="1" thickBot="1" x14ac:dyDescent="0.4">
      <c r="A3" s="229">
        <v>13</v>
      </c>
      <c r="B3" s="154" t="s">
        <v>52</v>
      </c>
      <c r="C3" s="155">
        <f>'Teams - Boys'!D22</f>
        <v>494</v>
      </c>
      <c r="D3" s="155">
        <f>'Teams - Boys'!E22</f>
        <v>518</v>
      </c>
      <c r="E3" s="155">
        <f>'Teams - Boys'!F22</f>
        <v>1012</v>
      </c>
      <c r="F3" s="155">
        <f>'Teams - Boys'!G22</f>
        <v>482</v>
      </c>
      <c r="G3" s="155">
        <f>'Teams - Boys'!H22</f>
        <v>1401</v>
      </c>
      <c r="K3" s="132" t="s">
        <v>61</v>
      </c>
      <c r="L3" s="132">
        <v>674</v>
      </c>
      <c r="N3" s="272" t="s">
        <v>18</v>
      </c>
      <c r="O3" s="132">
        <v>1309</v>
      </c>
      <c r="Q3" t="s">
        <v>44</v>
      </c>
      <c r="R3">
        <v>786</v>
      </c>
      <c r="T3" t="s">
        <v>143</v>
      </c>
      <c r="U3">
        <v>2108</v>
      </c>
    </row>
    <row r="4" spans="1:21" ht="21" customHeight="1" thickBot="1" x14ac:dyDescent="0.4">
      <c r="A4" s="125">
        <v>24</v>
      </c>
      <c r="B4" s="144" t="s">
        <v>18</v>
      </c>
      <c r="C4" s="146">
        <f>'Teams - Boys'!D67</f>
        <v>693</v>
      </c>
      <c r="D4" s="146">
        <f>'Teams - Boys'!E67</f>
        <v>616</v>
      </c>
      <c r="E4" s="146">
        <f>'Teams - Boys'!F67</f>
        <v>1309</v>
      </c>
      <c r="F4" s="146">
        <f>'Teams - Boys'!G67</f>
        <v>704</v>
      </c>
      <c r="G4" s="146">
        <f>'Teams - Boys'!H67</f>
        <v>2013</v>
      </c>
      <c r="K4" s="132" t="s">
        <v>143</v>
      </c>
      <c r="L4" s="132">
        <v>642</v>
      </c>
      <c r="N4" s="273" t="s">
        <v>61</v>
      </c>
      <c r="O4" s="132">
        <v>1307</v>
      </c>
      <c r="Q4" t="s">
        <v>61</v>
      </c>
      <c r="R4">
        <v>752</v>
      </c>
      <c r="T4" t="s">
        <v>61</v>
      </c>
      <c r="U4">
        <v>2059</v>
      </c>
    </row>
    <row r="5" spans="1:21" ht="21" customHeight="1" thickBot="1" x14ac:dyDescent="0.4">
      <c r="A5" s="125">
        <v>9</v>
      </c>
      <c r="B5" s="142" t="s">
        <v>13</v>
      </c>
      <c r="C5" s="49">
        <f>'Teams - Boys'!D34</f>
        <v>575</v>
      </c>
      <c r="D5" s="49">
        <f>'Teams - Boys'!E34</f>
        <v>624</v>
      </c>
      <c r="E5" s="49">
        <f>'Teams - Boys'!F34</f>
        <v>1199</v>
      </c>
      <c r="F5" s="49">
        <f>'Teams - Boys'!G34</f>
        <v>492</v>
      </c>
      <c r="G5" s="49">
        <f>'Teams - Boys'!H34</f>
        <v>1691</v>
      </c>
      <c r="K5" s="132" t="s">
        <v>19</v>
      </c>
      <c r="L5" s="132">
        <v>591</v>
      </c>
      <c r="N5" s="119" t="s">
        <v>143</v>
      </c>
      <c r="O5" s="132">
        <v>1306</v>
      </c>
      <c r="Q5" t="s">
        <v>18</v>
      </c>
      <c r="R5">
        <v>704</v>
      </c>
      <c r="T5" t="s">
        <v>18</v>
      </c>
      <c r="U5">
        <v>2013</v>
      </c>
    </row>
    <row r="6" spans="1:21" ht="21" customHeight="1" thickBot="1" x14ac:dyDescent="0.4">
      <c r="A6" s="125">
        <v>17</v>
      </c>
      <c r="B6" s="127" t="s">
        <v>81</v>
      </c>
      <c r="C6" s="93">
        <f>'Teams - Boys'!D57</f>
        <v>575</v>
      </c>
      <c r="D6" s="93">
        <f>'Teams - Boys'!E57</f>
        <v>613</v>
      </c>
      <c r="E6" s="93">
        <f>'Teams - Boys'!F57</f>
        <v>1188</v>
      </c>
      <c r="F6" s="93">
        <f>'Teams - Boys'!G57</f>
        <v>558</v>
      </c>
      <c r="G6" s="93">
        <f>'Teams - Boys'!H57</f>
        <v>1746</v>
      </c>
      <c r="K6" s="132" t="s">
        <v>13</v>
      </c>
      <c r="L6" s="132">
        <v>575</v>
      </c>
      <c r="N6" s="268" t="s">
        <v>13</v>
      </c>
      <c r="O6" s="132">
        <v>1199</v>
      </c>
      <c r="Q6" t="s">
        <v>57</v>
      </c>
      <c r="R6">
        <v>648</v>
      </c>
      <c r="T6" t="s">
        <v>19</v>
      </c>
      <c r="U6">
        <v>1777</v>
      </c>
    </row>
    <row r="7" spans="1:21" ht="21" customHeight="1" thickBot="1" x14ac:dyDescent="0.4">
      <c r="A7" s="125">
        <v>11</v>
      </c>
      <c r="B7" s="38" t="s">
        <v>15</v>
      </c>
      <c r="C7" s="39">
        <f>'Teams - Boys'!D29</f>
        <v>485</v>
      </c>
      <c r="D7" s="39">
        <f>'Teams - Boys'!E29</f>
        <v>459</v>
      </c>
      <c r="E7" s="39">
        <f>'Teams - Boys'!F29</f>
        <v>944</v>
      </c>
      <c r="F7" s="39">
        <f>'Teams - Boys'!G29</f>
        <v>491</v>
      </c>
      <c r="G7" s="39">
        <f>'Teams - Boys'!H29</f>
        <v>1435</v>
      </c>
      <c r="K7" s="132" t="s">
        <v>81</v>
      </c>
      <c r="L7" s="132">
        <v>575</v>
      </c>
      <c r="N7" s="92" t="s">
        <v>81</v>
      </c>
      <c r="O7" s="132">
        <v>1188</v>
      </c>
      <c r="Q7" t="s">
        <v>19</v>
      </c>
      <c r="R7">
        <v>617</v>
      </c>
      <c r="T7" t="s">
        <v>81</v>
      </c>
      <c r="U7">
        <v>1746</v>
      </c>
    </row>
    <row r="8" spans="1:21" ht="21" customHeight="1" thickBot="1" x14ac:dyDescent="0.4">
      <c r="A8" s="125">
        <v>12</v>
      </c>
      <c r="B8" s="143" t="s">
        <v>44</v>
      </c>
      <c r="C8" s="11">
        <f>'Teams - Boys'!D6</f>
        <v>572</v>
      </c>
      <c r="D8" s="11">
        <f>'Teams - Boys'!E6</f>
        <v>795</v>
      </c>
      <c r="E8" s="11">
        <f>'Teams - Boys'!F6</f>
        <v>1367</v>
      </c>
      <c r="F8" s="11">
        <f>'Teams - Boys'!G6</f>
        <v>786</v>
      </c>
      <c r="G8" s="11">
        <f>'Teams - Boys'!H6</f>
        <v>2153</v>
      </c>
      <c r="K8" s="132" t="s">
        <v>44</v>
      </c>
      <c r="L8" s="132">
        <v>572</v>
      </c>
      <c r="N8" s="129" t="s">
        <v>19</v>
      </c>
      <c r="O8" s="132">
        <v>1160</v>
      </c>
      <c r="Q8" t="s">
        <v>171</v>
      </c>
      <c r="R8">
        <v>612</v>
      </c>
      <c r="T8" t="s">
        <v>171</v>
      </c>
      <c r="U8">
        <v>1715</v>
      </c>
    </row>
    <row r="9" spans="1:21" ht="21" customHeight="1" thickBot="1" x14ac:dyDescent="0.4">
      <c r="A9" s="125">
        <v>16</v>
      </c>
      <c r="B9" s="223" t="s">
        <v>11</v>
      </c>
      <c r="C9" s="131">
        <f>'Teams - Boys'!D43</f>
        <v>564</v>
      </c>
      <c r="D9" s="131">
        <f>'Teams - Boys'!E43</f>
        <v>537</v>
      </c>
      <c r="E9" s="131">
        <f>'Teams - Boys'!F43</f>
        <v>1101</v>
      </c>
      <c r="F9" s="131">
        <f>'Teams - Boys'!G43</f>
        <v>565</v>
      </c>
      <c r="G9" s="131">
        <f>'Teams - Boys'!H43</f>
        <v>1666</v>
      </c>
      <c r="K9" s="132" t="s">
        <v>11</v>
      </c>
      <c r="L9" s="132">
        <v>564</v>
      </c>
      <c r="N9" s="270" t="s">
        <v>79</v>
      </c>
      <c r="O9" s="132">
        <v>1113</v>
      </c>
      <c r="Q9" t="s">
        <v>11</v>
      </c>
      <c r="R9">
        <v>565</v>
      </c>
      <c r="T9" t="s">
        <v>57</v>
      </c>
      <c r="U9">
        <v>1701</v>
      </c>
    </row>
    <row r="10" spans="1:21" ht="21" customHeight="1" thickBot="1" x14ac:dyDescent="0.4">
      <c r="A10" s="125">
        <v>10</v>
      </c>
      <c r="B10" s="86" t="s">
        <v>55</v>
      </c>
      <c r="C10" s="87">
        <f>'Teams - Boys'!D49</f>
        <v>504</v>
      </c>
      <c r="D10" s="87">
        <f>'Teams - Boys'!E49</f>
        <v>449</v>
      </c>
      <c r="E10" s="87">
        <f>'Teams - Boys'!F49</f>
        <v>953</v>
      </c>
      <c r="F10" s="87">
        <f>'Teams - Boys'!G49</f>
        <v>483</v>
      </c>
      <c r="G10" s="87">
        <f>'Teams - Boys'!H49</f>
        <v>1436</v>
      </c>
      <c r="K10" s="132" t="s">
        <v>171</v>
      </c>
      <c r="L10" s="132">
        <v>562</v>
      </c>
      <c r="N10" s="178" t="s">
        <v>171</v>
      </c>
      <c r="O10" s="132">
        <v>1103</v>
      </c>
      <c r="Q10" t="s">
        <v>81</v>
      </c>
      <c r="R10">
        <v>558</v>
      </c>
      <c r="T10" t="s">
        <v>13</v>
      </c>
      <c r="U10">
        <v>1691</v>
      </c>
    </row>
    <row r="11" spans="1:21" ht="21" customHeight="1" thickBot="1" x14ac:dyDescent="0.4">
      <c r="A11" s="125">
        <v>26</v>
      </c>
      <c r="B11" s="164" t="s">
        <v>59</v>
      </c>
      <c r="C11" s="165">
        <f>'Teams - Boys'!D82</f>
        <v>454</v>
      </c>
      <c r="D11" s="165">
        <f>'Teams - Boys'!E82</f>
        <v>515</v>
      </c>
      <c r="E11" s="165">
        <f>'Teams - Boys'!F82</f>
        <v>969</v>
      </c>
      <c r="F11" s="165">
        <f>'Teams - Boys'!G82</f>
        <v>454</v>
      </c>
      <c r="G11" s="165">
        <f>'Teams - Boys'!H82</f>
        <v>1423</v>
      </c>
      <c r="K11" s="132" t="s">
        <v>57</v>
      </c>
      <c r="L11" s="132">
        <v>527</v>
      </c>
      <c r="N11" s="130" t="s">
        <v>11</v>
      </c>
      <c r="O11" s="132">
        <v>1101</v>
      </c>
      <c r="Q11" t="s">
        <v>64</v>
      </c>
      <c r="R11">
        <v>527</v>
      </c>
      <c r="T11" t="s">
        <v>11</v>
      </c>
      <c r="U11">
        <v>1666</v>
      </c>
    </row>
    <row r="12" spans="1:21" ht="21" customHeight="1" thickBot="1" x14ac:dyDescent="0.4">
      <c r="A12" s="125">
        <v>20</v>
      </c>
      <c r="B12" s="167" t="s">
        <v>61</v>
      </c>
      <c r="C12" s="60">
        <f>'Teams - Boys'!D87</f>
        <v>674</v>
      </c>
      <c r="D12" s="60">
        <f>'Teams - Boys'!E87</f>
        <v>633</v>
      </c>
      <c r="E12" s="60">
        <f>'Teams - Boys'!F87</f>
        <v>1307</v>
      </c>
      <c r="F12" s="60">
        <f>'Teams - Boys'!G87</f>
        <v>752</v>
      </c>
      <c r="G12" s="60">
        <f>'Teams - Boys'!H87</f>
        <v>2059</v>
      </c>
      <c r="K12" s="132" t="s">
        <v>79</v>
      </c>
      <c r="L12" s="132">
        <v>518</v>
      </c>
      <c r="N12" s="70" t="s">
        <v>57</v>
      </c>
      <c r="O12" s="132">
        <v>1053</v>
      </c>
      <c r="Q12" t="s">
        <v>79</v>
      </c>
      <c r="R12">
        <v>513</v>
      </c>
      <c r="T12" t="s">
        <v>79</v>
      </c>
      <c r="U12">
        <v>1626</v>
      </c>
    </row>
    <row r="13" spans="1:21" ht="21" customHeight="1" thickBot="1" x14ac:dyDescent="0.4">
      <c r="A13" s="125">
        <v>21</v>
      </c>
      <c r="B13" s="178" t="s">
        <v>171</v>
      </c>
      <c r="C13" s="179">
        <f>'Teams - Boys'!D92</f>
        <v>562</v>
      </c>
      <c r="D13" s="179">
        <f>'Teams - Boys'!E92</f>
        <v>541</v>
      </c>
      <c r="E13" s="179">
        <f>'Teams - Boys'!F92</f>
        <v>1103</v>
      </c>
      <c r="F13" s="179">
        <f>'Teams - Boys'!G92</f>
        <v>612</v>
      </c>
      <c r="G13" s="179">
        <f>'Teams - Boys'!H92</f>
        <v>1715</v>
      </c>
      <c r="K13" s="132" t="s">
        <v>55</v>
      </c>
      <c r="L13" s="132">
        <v>504</v>
      </c>
      <c r="N13" s="190" t="s">
        <v>64</v>
      </c>
      <c r="O13" s="132">
        <v>1015</v>
      </c>
      <c r="Q13" t="s">
        <v>13</v>
      </c>
      <c r="R13">
        <v>492</v>
      </c>
      <c r="T13" t="s">
        <v>64</v>
      </c>
      <c r="U13">
        <v>1542</v>
      </c>
    </row>
    <row r="14" spans="1:21" ht="21" customHeight="1" thickBot="1" x14ac:dyDescent="0.4">
      <c r="A14" s="125">
        <v>19</v>
      </c>
      <c r="B14" s="190" t="s">
        <v>64</v>
      </c>
      <c r="C14" s="243">
        <f>'Teams - Boys'!D97</f>
        <v>494</v>
      </c>
      <c r="D14" s="243">
        <f>'Teams - Boys'!E97</f>
        <v>521</v>
      </c>
      <c r="E14" s="243">
        <f>'Teams - Boys'!F97</f>
        <v>1015</v>
      </c>
      <c r="F14" s="243">
        <f>'Teams - Boys'!G97</f>
        <v>527</v>
      </c>
      <c r="G14" s="243">
        <f>'Teams - Boys'!H97</f>
        <v>1542</v>
      </c>
      <c r="K14" s="132" t="s">
        <v>52</v>
      </c>
      <c r="L14" s="132">
        <v>494</v>
      </c>
      <c r="N14" s="271" t="s">
        <v>52</v>
      </c>
      <c r="O14" s="132">
        <v>1012</v>
      </c>
      <c r="Q14" t="s">
        <v>15</v>
      </c>
      <c r="R14">
        <v>491</v>
      </c>
      <c r="T14" t="s">
        <v>55</v>
      </c>
      <c r="U14">
        <v>1436</v>
      </c>
    </row>
    <row r="15" spans="1:21" ht="21" customHeight="1" thickBot="1" x14ac:dyDescent="0.4">
      <c r="A15" s="125">
        <v>22</v>
      </c>
      <c r="B15" s="245" t="s">
        <v>66</v>
      </c>
      <c r="C15" s="244">
        <f>'Teams - Boys'!D104</f>
        <v>290</v>
      </c>
      <c r="D15" s="244">
        <f>'Teams - Boys'!E104</f>
        <v>328</v>
      </c>
      <c r="E15" s="244">
        <f>'Teams - Boys'!F104</f>
        <v>618</v>
      </c>
      <c r="F15" s="244">
        <f>'Teams - Boys'!G104</f>
        <v>296</v>
      </c>
      <c r="G15" s="244">
        <f>'Teams - Boys'!H104</f>
        <v>914</v>
      </c>
      <c r="K15" s="132" t="s">
        <v>64</v>
      </c>
      <c r="L15" s="132">
        <v>494</v>
      </c>
      <c r="N15" s="164" t="s">
        <v>59</v>
      </c>
      <c r="O15" s="132">
        <v>969</v>
      </c>
      <c r="Q15" t="s">
        <v>55</v>
      </c>
      <c r="R15">
        <v>483</v>
      </c>
      <c r="T15" t="s">
        <v>15</v>
      </c>
      <c r="U15">
        <v>1435</v>
      </c>
    </row>
    <row r="16" spans="1:21" ht="21" customHeight="1" thickBot="1" x14ac:dyDescent="0.4">
      <c r="A16" s="125">
        <v>25</v>
      </c>
      <c r="B16" s="241" t="s">
        <v>79</v>
      </c>
      <c r="C16" s="242">
        <f>'Teams - Boys'!D77</f>
        <v>518</v>
      </c>
      <c r="D16" s="242">
        <f>'Teams - Boys'!E77</f>
        <v>595</v>
      </c>
      <c r="E16" s="242">
        <f>'Teams - Boys'!F77</f>
        <v>1113</v>
      </c>
      <c r="F16" s="242">
        <f>'Teams - Boys'!G77</f>
        <v>513</v>
      </c>
      <c r="G16" s="242">
        <f>'Teams - Boys'!H77</f>
        <v>1626</v>
      </c>
      <c r="K16" s="132" t="s">
        <v>15</v>
      </c>
      <c r="L16" s="132">
        <v>485</v>
      </c>
      <c r="N16" s="86" t="s">
        <v>55</v>
      </c>
      <c r="O16" s="132">
        <v>953</v>
      </c>
      <c r="Q16" t="s">
        <v>52</v>
      </c>
      <c r="R16">
        <v>482</v>
      </c>
      <c r="T16" t="s">
        <v>59</v>
      </c>
      <c r="U16">
        <v>1423</v>
      </c>
    </row>
    <row r="17" spans="1:21" ht="21" customHeight="1" thickBot="1" x14ac:dyDescent="0.4">
      <c r="A17" s="125">
        <v>18</v>
      </c>
      <c r="B17" s="129" t="s">
        <v>19</v>
      </c>
      <c r="C17" s="116">
        <f>'Teams - Boys'!D72</f>
        <v>591</v>
      </c>
      <c r="D17" s="116">
        <f>'Teams - Boys'!E72</f>
        <v>569</v>
      </c>
      <c r="E17" s="116">
        <f>'Teams - Boys'!F72</f>
        <v>1160</v>
      </c>
      <c r="F17" s="116">
        <f>'Teams - Boys'!G72</f>
        <v>617</v>
      </c>
      <c r="G17" s="116">
        <f>'Teams - Boys'!H72</f>
        <v>1777</v>
      </c>
      <c r="K17" s="132" t="s">
        <v>59</v>
      </c>
      <c r="L17" s="132">
        <v>454</v>
      </c>
      <c r="N17" s="120" t="s">
        <v>15</v>
      </c>
      <c r="O17" s="132">
        <v>944</v>
      </c>
      <c r="Q17" t="s">
        <v>59</v>
      </c>
      <c r="R17">
        <v>454</v>
      </c>
      <c r="T17" t="s">
        <v>52</v>
      </c>
      <c r="U17">
        <v>1401</v>
      </c>
    </row>
    <row r="18" spans="1:21" ht="21" customHeight="1" thickBot="1" x14ac:dyDescent="0.4">
      <c r="A18" s="125">
        <v>14</v>
      </c>
      <c r="B18" s="145" t="s">
        <v>27</v>
      </c>
      <c r="C18" s="60">
        <f>'Teams - Boys'!D11</f>
        <v>401</v>
      </c>
      <c r="D18" s="60">
        <f>'Teams - Boys'!E11</f>
        <v>439</v>
      </c>
      <c r="E18" s="60">
        <f>'Teams - Boys'!F11</f>
        <v>840</v>
      </c>
      <c r="F18" s="60">
        <f>'Teams - Boys'!G11</f>
        <v>335</v>
      </c>
      <c r="G18" s="60">
        <f>'Teams - Boys'!H11</f>
        <v>1175</v>
      </c>
      <c r="K18" s="132" t="s">
        <v>27</v>
      </c>
      <c r="L18" s="132">
        <v>401</v>
      </c>
      <c r="N18" s="145" t="s">
        <v>27</v>
      </c>
      <c r="O18" s="132">
        <v>840</v>
      </c>
      <c r="Q18" t="s">
        <v>27</v>
      </c>
      <c r="R18">
        <v>335</v>
      </c>
      <c r="T18" t="s">
        <v>27</v>
      </c>
      <c r="U18">
        <v>1175</v>
      </c>
    </row>
    <row r="19" spans="1:21" ht="21" customHeight="1" thickBot="1" x14ac:dyDescent="0.4">
      <c r="A19" s="126">
        <v>23</v>
      </c>
      <c r="B19" s="128" t="s">
        <v>57</v>
      </c>
      <c r="C19" s="71">
        <f>'Teams - Boys'!D62</f>
        <v>527</v>
      </c>
      <c r="D19" s="71">
        <f>'Teams - Boys'!E62</f>
        <v>526</v>
      </c>
      <c r="E19" s="71">
        <f>'Teams - Boys'!F62</f>
        <v>1053</v>
      </c>
      <c r="F19" s="71">
        <f>'Teams - Boys'!G62</f>
        <v>648</v>
      </c>
      <c r="G19" s="71">
        <f>'Teams - Boys'!H62</f>
        <v>1701</v>
      </c>
      <c r="K19" s="132" t="s">
        <v>66</v>
      </c>
      <c r="L19" s="132">
        <v>382</v>
      </c>
      <c r="N19" s="269" t="s">
        <v>66</v>
      </c>
      <c r="O19" s="132">
        <v>618</v>
      </c>
      <c r="Q19" t="s">
        <v>66</v>
      </c>
      <c r="R19">
        <v>296</v>
      </c>
      <c r="T19" t="s">
        <v>66</v>
      </c>
      <c r="U19">
        <v>914</v>
      </c>
    </row>
  </sheetData>
  <sortState xmlns:xlrd2="http://schemas.microsoft.com/office/spreadsheetml/2017/richdata2" ref="T2:U19">
    <sortCondition descending="1" ref="U2:U19"/>
  </sortState>
  <pageMargins left="0.7" right="0.7" top="0.75" bottom="0.75" header="0.3" footer="0.3"/>
  <pageSetup orientation="portrait" r:id="rId1"/>
  <headerFooter>
    <oddFooter>&amp;C&amp;1#&amp;"arial"&amp;9&amp;K008000C1 - 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982CE-9256-4416-938B-2BA72E3189A5}">
  <dimension ref="A1:Y82"/>
  <sheetViews>
    <sheetView topLeftCell="M1" workbookViewId="0">
      <pane ySplit="1" topLeftCell="A2" activePane="bottomLeft" state="frozen"/>
      <selection pane="bottomLeft" activeCell="Y2" sqref="Y2"/>
    </sheetView>
  </sheetViews>
  <sheetFormatPr defaultRowHeight="14.5" x14ac:dyDescent="0.35"/>
  <cols>
    <col min="1" max="1" width="30.26953125" customWidth="1"/>
    <col min="4" max="4" width="9.81640625" customWidth="1"/>
    <col min="5" max="5" width="9.7265625" customWidth="1"/>
    <col min="11" max="11" width="16.453125" bestFit="1" customWidth="1"/>
    <col min="14" max="14" width="19.08984375" bestFit="1" customWidth="1"/>
    <col min="17" max="17" width="16.453125" bestFit="1" customWidth="1"/>
    <col min="20" max="20" width="16.453125" bestFit="1" customWidth="1"/>
    <col min="23" max="23" width="19.08984375" bestFit="1" customWidth="1"/>
  </cols>
  <sheetData>
    <row r="1" spans="1:25" ht="21" customHeight="1" thickBot="1" x14ac:dyDescent="0.4">
      <c r="A1" s="255" t="s">
        <v>1</v>
      </c>
      <c r="B1" s="256" t="s">
        <v>2</v>
      </c>
      <c r="C1" s="256" t="s">
        <v>3</v>
      </c>
      <c r="D1" s="256" t="s">
        <v>4</v>
      </c>
      <c r="E1" s="256" t="s">
        <v>5</v>
      </c>
      <c r="F1" s="257" t="s">
        <v>6</v>
      </c>
      <c r="K1" t="s">
        <v>2</v>
      </c>
      <c r="N1" t="s">
        <v>3</v>
      </c>
      <c r="Q1" t="s">
        <v>49</v>
      </c>
      <c r="T1" s="132" t="s">
        <v>140</v>
      </c>
      <c r="U1" s="141">
        <v>269</v>
      </c>
      <c r="W1" t="s">
        <v>184</v>
      </c>
      <c r="Y1" t="s">
        <v>186</v>
      </c>
    </row>
    <row r="2" spans="1:25" ht="21" customHeight="1" x14ac:dyDescent="0.35">
      <c r="A2" s="149" t="s">
        <v>138</v>
      </c>
      <c r="B2" s="148">
        <f>'Teams - Boys'!D2</f>
        <v>99</v>
      </c>
      <c r="C2" s="148">
        <f>'Teams - Boys'!E2</f>
        <v>160</v>
      </c>
      <c r="D2" s="148">
        <f>'Teams - Boys'!F2</f>
        <v>259</v>
      </c>
      <c r="E2" s="148">
        <f>'Teams - Boys'!G2</f>
        <v>170</v>
      </c>
      <c r="F2" s="151">
        <f>'Teams - Boys'!H2</f>
        <v>429</v>
      </c>
      <c r="K2" t="s">
        <v>120</v>
      </c>
      <c r="L2" s="141">
        <v>247</v>
      </c>
      <c r="M2" s="132"/>
      <c r="N2" s="149" t="s">
        <v>139</v>
      </c>
      <c r="O2" s="141">
        <v>257</v>
      </c>
      <c r="P2" s="132"/>
      <c r="Q2" s="280" t="s">
        <v>86</v>
      </c>
      <c r="R2">
        <v>449</v>
      </c>
      <c r="S2" s="132"/>
      <c r="T2" t="s">
        <v>93</v>
      </c>
      <c r="U2" s="141">
        <v>233</v>
      </c>
      <c r="W2" s="141" t="s">
        <v>86</v>
      </c>
      <c r="X2" s="141">
        <v>672</v>
      </c>
      <c r="Y2">
        <v>1</v>
      </c>
    </row>
    <row r="3" spans="1:25" ht="21" customHeight="1" x14ac:dyDescent="0.35">
      <c r="A3" s="139" t="s">
        <v>139</v>
      </c>
      <c r="B3" s="6">
        <f>'Teams - Boys'!D3</f>
        <v>182</v>
      </c>
      <c r="C3" s="6">
        <f>'Teams - Boys'!E3</f>
        <v>257</v>
      </c>
      <c r="D3" s="6">
        <f>'Teams - Boys'!F3</f>
        <v>439</v>
      </c>
      <c r="E3" s="6">
        <f>'Teams - Boys'!G3</f>
        <v>228</v>
      </c>
      <c r="F3" s="7">
        <f>'Teams - Boys'!H3</f>
        <v>667</v>
      </c>
      <c r="K3" t="s">
        <v>86</v>
      </c>
      <c r="L3" s="141">
        <v>235</v>
      </c>
      <c r="M3" s="132"/>
      <c r="N3" s="44" t="s">
        <v>35</v>
      </c>
      <c r="O3">
        <v>224</v>
      </c>
      <c r="P3" s="132"/>
      <c r="Q3" s="139" t="s">
        <v>139</v>
      </c>
      <c r="R3" s="132">
        <v>439</v>
      </c>
      <c r="S3" s="132"/>
      <c r="T3" s="132" t="s">
        <v>139</v>
      </c>
      <c r="U3" s="132">
        <v>228</v>
      </c>
      <c r="W3" s="141" t="s">
        <v>139</v>
      </c>
      <c r="X3" s="141">
        <v>667</v>
      </c>
      <c r="Y3">
        <v>2</v>
      </c>
    </row>
    <row r="4" spans="1:25" ht="21" customHeight="1" x14ac:dyDescent="0.35">
      <c r="A4" s="139" t="s">
        <v>135</v>
      </c>
      <c r="B4" s="6">
        <f>'Teams - Boys'!D4</f>
        <v>116</v>
      </c>
      <c r="C4" s="6">
        <f>'Teams - Boys'!E4</f>
        <v>184</v>
      </c>
      <c r="D4" s="6">
        <f>'Teams - Boys'!F4</f>
        <v>300</v>
      </c>
      <c r="E4" s="6">
        <f>'Teams - Boys'!G4</f>
        <v>119</v>
      </c>
      <c r="F4" s="7">
        <f>'Teams - Boys'!H4</f>
        <v>419</v>
      </c>
      <c r="K4" t="s">
        <v>93</v>
      </c>
      <c r="L4">
        <v>202</v>
      </c>
      <c r="M4" s="132"/>
      <c r="N4" s="136" t="s">
        <v>86</v>
      </c>
      <c r="O4">
        <v>214</v>
      </c>
      <c r="P4" s="132"/>
      <c r="Q4" s="54" t="s">
        <v>120</v>
      </c>
      <c r="R4">
        <v>415</v>
      </c>
      <c r="S4" s="132"/>
      <c r="T4" t="s">
        <v>120</v>
      </c>
      <c r="U4">
        <v>225</v>
      </c>
      <c r="W4" s="141" t="s">
        <v>120</v>
      </c>
      <c r="X4" s="141">
        <v>640</v>
      </c>
      <c r="Y4">
        <v>3</v>
      </c>
    </row>
    <row r="5" spans="1:25" ht="21" customHeight="1" x14ac:dyDescent="0.35">
      <c r="A5" s="139" t="s">
        <v>140</v>
      </c>
      <c r="B5" s="6">
        <f>'Teams - Boys'!D5</f>
        <v>175</v>
      </c>
      <c r="C5" s="6">
        <f>'Teams - Boys'!E5</f>
        <v>194</v>
      </c>
      <c r="D5" s="6">
        <f>'Teams - Boys'!F5</f>
        <v>369</v>
      </c>
      <c r="E5" s="6">
        <f>'Teams - Boys'!G5</f>
        <v>269</v>
      </c>
      <c r="F5" s="7">
        <f>'Teams - Boys'!H5</f>
        <v>638</v>
      </c>
      <c r="K5" t="s">
        <v>29</v>
      </c>
      <c r="L5">
        <v>197</v>
      </c>
      <c r="M5" s="132"/>
      <c r="N5" s="235" t="s">
        <v>77</v>
      </c>
      <c r="O5">
        <v>197</v>
      </c>
      <c r="P5" s="132"/>
      <c r="Q5" s="110" t="s">
        <v>73</v>
      </c>
      <c r="R5">
        <v>389</v>
      </c>
      <c r="S5" s="132"/>
      <c r="T5" t="s">
        <v>86</v>
      </c>
      <c r="U5">
        <v>223</v>
      </c>
      <c r="W5" s="141" t="s">
        <v>140</v>
      </c>
      <c r="X5" s="141">
        <v>638</v>
      </c>
      <c r="Y5">
        <v>4</v>
      </c>
    </row>
    <row r="6" spans="1:25" ht="21" customHeight="1" x14ac:dyDescent="0.35">
      <c r="A6" s="54" t="s">
        <v>134</v>
      </c>
      <c r="B6" s="55">
        <f>'Teams - Boys'!D7</f>
        <v>71</v>
      </c>
      <c r="C6" s="55">
        <f>'Teams - Boys'!E7</f>
        <v>54</v>
      </c>
      <c r="D6" s="55">
        <f>'Teams - Boys'!F7</f>
        <v>125</v>
      </c>
      <c r="E6" s="55">
        <f>'Teams - Boys'!G7</f>
        <v>54</v>
      </c>
      <c r="F6" s="56">
        <f>'Teams - Boys'!H7</f>
        <v>179</v>
      </c>
      <c r="K6" t="s">
        <v>73</v>
      </c>
      <c r="L6">
        <v>196</v>
      </c>
      <c r="M6" s="132"/>
      <c r="N6" s="139" t="s">
        <v>140</v>
      </c>
      <c r="O6">
        <v>194</v>
      </c>
      <c r="P6" s="132"/>
      <c r="Q6" s="98" t="s">
        <v>34</v>
      </c>
      <c r="R6">
        <v>372</v>
      </c>
      <c r="S6" s="132"/>
      <c r="T6" t="s">
        <v>36</v>
      </c>
      <c r="U6">
        <v>221</v>
      </c>
      <c r="W6" s="141" t="s">
        <v>93</v>
      </c>
      <c r="X6" s="141">
        <v>585</v>
      </c>
      <c r="Y6">
        <v>5</v>
      </c>
    </row>
    <row r="7" spans="1:25" ht="21" customHeight="1" x14ac:dyDescent="0.35">
      <c r="A7" s="54" t="s">
        <v>142</v>
      </c>
      <c r="B7" s="55">
        <f>'Teams - Boys'!D8</f>
        <v>121</v>
      </c>
      <c r="C7" s="55">
        <f>'Teams - Boys'!E8</f>
        <v>119</v>
      </c>
      <c r="D7" s="55">
        <f>'Teams - Boys'!F8</f>
        <v>240</v>
      </c>
      <c r="E7" s="55">
        <f>'Teams - Boys'!G8</f>
        <v>83</v>
      </c>
      <c r="F7" s="56">
        <f>'Teams - Boys'!H8</f>
        <v>323</v>
      </c>
      <c r="K7" t="s">
        <v>125</v>
      </c>
      <c r="L7">
        <v>194</v>
      </c>
      <c r="M7" s="132"/>
      <c r="N7" s="110" t="s">
        <v>73</v>
      </c>
      <c r="O7">
        <v>193</v>
      </c>
      <c r="P7" s="132"/>
      <c r="Q7" s="139" t="s">
        <v>140</v>
      </c>
      <c r="R7" s="132">
        <v>369</v>
      </c>
      <c r="S7" s="132"/>
      <c r="T7" t="s">
        <v>119</v>
      </c>
      <c r="U7">
        <v>194</v>
      </c>
      <c r="W7" t="s">
        <v>73</v>
      </c>
      <c r="X7">
        <v>576</v>
      </c>
    </row>
    <row r="8" spans="1:25" ht="21" customHeight="1" x14ac:dyDescent="0.35">
      <c r="A8" s="54" t="s">
        <v>136</v>
      </c>
      <c r="B8" s="55">
        <f>'Teams - Boys'!D9</f>
        <v>93</v>
      </c>
      <c r="C8" s="55">
        <f>'Teams - Boys'!E9</f>
        <v>124</v>
      </c>
      <c r="D8" s="55">
        <f>'Teams - Boys'!F9</f>
        <v>217</v>
      </c>
      <c r="E8" s="55">
        <f>'Teams - Boys'!G9</f>
        <v>93</v>
      </c>
      <c r="F8" s="56">
        <f>'Teams - Boys'!H9</f>
        <v>310</v>
      </c>
      <c r="K8" t="s">
        <v>34</v>
      </c>
      <c r="L8">
        <v>193</v>
      </c>
      <c r="N8" s="90" t="s">
        <v>101</v>
      </c>
      <c r="O8">
        <v>190</v>
      </c>
      <c r="Q8" s="98" t="s">
        <v>29</v>
      </c>
      <c r="R8">
        <v>368</v>
      </c>
      <c r="T8" t="s">
        <v>114</v>
      </c>
      <c r="U8">
        <v>193</v>
      </c>
      <c r="W8" t="s">
        <v>34</v>
      </c>
      <c r="X8">
        <v>557</v>
      </c>
    </row>
    <row r="9" spans="1:25" ht="21" customHeight="1" x14ac:dyDescent="0.35">
      <c r="A9" s="54" t="s">
        <v>137</v>
      </c>
      <c r="B9" s="55">
        <f>'Teams - Boys'!D10</f>
        <v>116</v>
      </c>
      <c r="C9" s="55">
        <f>'Teams - Boys'!E10</f>
        <v>142</v>
      </c>
      <c r="D9" s="55">
        <f>'Teams - Boys'!F10</f>
        <v>258</v>
      </c>
      <c r="E9" s="55">
        <f>'Teams - Boys'!G10</f>
        <v>105</v>
      </c>
      <c r="F9" s="56">
        <f>'Teams - Boys'!H10</f>
        <v>363</v>
      </c>
      <c r="K9" t="s">
        <v>139</v>
      </c>
      <c r="L9">
        <v>182</v>
      </c>
      <c r="N9" s="139" t="s">
        <v>135</v>
      </c>
      <c r="O9">
        <v>184</v>
      </c>
      <c r="Q9" s="44" t="s">
        <v>35</v>
      </c>
      <c r="R9">
        <v>363</v>
      </c>
      <c r="T9" t="s">
        <v>32</v>
      </c>
      <c r="U9">
        <v>191</v>
      </c>
      <c r="W9" t="s">
        <v>29</v>
      </c>
      <c r="X9">
        <v>551</v>
      </c>
    </row>
    <row r="10" spans="1:25" ht="21" customHeight="1" x14ac:dyDescent="0.35">
      <c r="A10" s="136" t="s">
        <v>86</v>
      </c>
      <c r="B10" s="23">
        <f>'Teams - Boys'!D12</f>
        <v>235</v>
      </c>
      <c r="C10" s="23">
        <f>'Teams - Boys'!E12</f>
        <v>214</v>
      </c>
      <c r="D10" s="23">
        <f>'Teams - Boys'!F12</f>
        <v>449</v>
      </c>
      <c r="E10" s="23">
        <f>'Teams - Boys'!G12</f>
        <v>223</v>
      </c>
      <c r="F10" s="24">
        <f>'Teams - Boys'!H12</f>
        <v>672</v>
      </c>
      <c r="K10" t="s">
        <v>32</v>
      </c>
      <c r="L10">
        <v>182</v>
      </c>
      <c r="N10" s="98" t="s">
        <v>34</v>
      </c>
      <c r="O10">
        <v>179</v>
      </c>
      <c r="Q10" s="64" t="s">
        <v>93</v>
      </c>
      <c r="R10">
        <v>352</v>
      </c>
      <c r="T10" t="s">
        <v>73</v>
      </c>
      <c r="U10">
        <v>187</v>
      </c>
      <c r="W10" t="s">
        <v>32</v>
      </c>
      <c r="X10">
        <v>518</v>
      </c>
    </row>
    <row r="11" spans="1:25" ht="21" customHeight="1" x14ac:dyDescent="0.35">
      <c r="A11" s="136" t="s">
        <v>87</v>
      </c>
      <c r="B11" s="23">
        <f>'Teams - Boys'!D13</f>
        <v>172</v>
      </c>
      <c r="C11" s="23">
        <f>'Teams - Boys'!E13</f>
        <v>158</v>
      </c>
      <c r="D11" s="23">
        <f>'Teams - Boys'!F13</f>
        <v>330</v>
      </c>
      <c r="E11" s="23">
        <f>'Teams - Boys'!G13</f>
        <v>180</v>
      </c>
      <c r="F11" s="24">
        <f>'Teams - Boys'!H13</f>
        <v>510</v>
      </c>
      <c r="K11" t="s">
        <v>28</v>
      </c>
      <c r="L11">
        <v>181</v>
      </c>
      <c r="N11" s="98" t="s">
        <v>29</v>
      </c>
      <c r="O11">
        <v>171</v>
      </c>
      <c r="Q11" s="44" t="s">
        <v>106</v>
      </c>
      <c r="R11">
        <v>342</v>
      </c>
      <c r="T11" t="s">
        <v>34</v>
      </c>
      <c r="U11">
        <v>185</v>
      </c>
      <c r="W11" t="s">
        <v>87</v>
      </c>
      <c r="X11">
        <v>510</v>
      </c>
    </row>
    <row r="12" spans="1:25" ht="21" customHeight="1" x14ac:dyDescent="0.35">
      <c r="A12" s="136" t="s">
        <v>36</v>
      </c>
      <c r="B12" s="23">
        <f>'Teams - Boys'!D14</f>
        <v>130</v>
      </c>
      <c r="C12" s="23">
        <f>'Teams - Boys'!E14</f>
        <v>152</v>
      </c>
      <c r="D12" s="23">
        <f>'Teams - Boys'!F14</f>
        <v>282</v>
      </c>
      <c r="E12" s="23">
        <f>'Teams - Boys'!G14</f>
        <v>221</v>
      </c>
      <c r="F12" s="24">
        <f>'Teams - Boys'!H14</f>
        <v>503</v>
      </c>
      <c r="K12" t="s">
        <v>146</v>
      </c>
      <c r="L12">
        <v>177</v>
      </c>
      <c r="N12" s="54" t="s">
        <v>118</v>
      </c>
      <c r="O12">
        <v>170</v>
      </c>
      <c r="Q12" s="136" t="s">
        <v>87</v>
      </c>
      <c r="R12">
        <v>330</v>
      </c>
      <c r="T12" t="s">
        <v>29</v>
      </c>
      <c r="U12">
        <v>183</v>
      </c>
      <c r="W12" t="s">
        <v>35</v>
      </c>
      <c r="X12">
        <v>510</v>
      </c>
    </row>
    <row r="13" spans="1:25" ht="21" customHeight="1" x14ac:dyDescent="0.35">
      <c r="A13" s="136" t="s">
        <v>88</v>
      </c>
      <c r="B13" s="23">
        <f>'Teams - Boys'!D15</f>
        <v>105</v>
      </c>
      <c r="C13" s="23">
        <f>'Teams - Boys'!E15</f>
        <v>140</v>
      </c>
      <c r="D13" s="23">
        <f>'Teams - Boys'!F15</f>
        <v>245</v>
      </c>
      <c r="E13" s="23">
        <f>'Teams - Boys'!G15</f>
        <v>178</v>
      </c>
      <c r="F13" s="24">
        <f>'Teams - Boys'!H15</f>
        <v>423</v>
      </c>
      <c r="K13" t="s">
        <v>140</v>
      </c>
      <c r="L13">
        <v>175</v>
      </c>
      <c r="N13" s="54" t="s">
        <v>120</v>
      </c>
      <c r="O13">
        <v>168</v>
      </c>
      <c r="Q13" s="110" t="s">
        <v>32</v>
      </c>
      <c r="R13">
        <v>327</v>
      </c>
      <c r="T13" t="s">
        <v>77</v>
      </c>
      <c r="U13">
        <v>182</v>
      </c>
      <c r="W13" t="s">
        <v>36</v>
      </c>
      <c r="X13">
        <v>503</v>
      </c>
    </row>
    <row r="14" spans="1:25" ht="21" customHeight="1" x14ac:dyDescent="0.35">
      <c r="A14" s="253" t="s">
        <v>89</v>
      </c>
      <c r="B14" s="252">
        <f>'Teams - Boys'!D17</f>
        <v>101</v>
      </c>
      <c r="C14" s="252">
        <f>'Teams - Boys'!E17</f>
        <v>144</v>
      </c>
      <c r="D14" s="252">
        <f>'Teams - Boys'!F17</f>
        <v>245</v>
      </c>
      <c r="E14" s="252">
        <f>'Teams - Boys'!G17</f>
        <v>122</v>
      </c>
      <c r="F14" s="261">
        <f>'Teams - Boys'!H17</f>
        <v>367</v>
      </c>
      <c r="K14" t="s">
        <v>106</v>
      </c>
      <c r="L14">
        <v>175</v>
      </c>
      <c r="N14" s="44" t="s">
        <v>106</v>
      </c>
      <c r="O14">
        <v>167</v>
      </c>
      <c r="Q14" s="90" t="s">
        <v>31</v>
      </c>
      <c r="R14">
        <v>326</v>
      </c>
      <c r="T14" t="s">
        <v>87</v>
      </c>
      <c r="U14">
        <v>180</v>
      </c>
      <c r="W14" t="s">
        <v>77</v>
      </c>
      <c r="X14">
        <v>496</v>
      </c>
    </row>
    <row r="15" spans="1:25" ht="21" customHeight="1" x14ac:dyDescent="0.35">
      <c r="A15" s="253" t="s">
        <v>90</v>
      </c>
      <c r="B15" s="252">
        <f>'Teams - Boys'!D18</f>
        <v>138</v>
      </c>
      <c r="C15" s="252">
        <f>'Teams - Boys'!E18</f>
        <v>149</v>
      </c>
      <c r="D15" s="252">
        <f>'Teams - Boys'!F18</f>
        <v>287</v>
      </c>
      <c r="E15" s="252">
        <f>'Teams - Boys'!G18</f>
        <v>162</v>
      </c>
      <c r="F15" s="261">
        <f>'Teams - Boys'!H18</f>
        <v>449</v>
      </c>
      <c r="K15" t="s">
        <v>87</v>
      </c>
      <c r="L15">
        <v>172</v>
      </c>
      <c r="N15" s="184" t="s">
        <v>162</v>
      </c>
      <c r="O15">
        <v>167</v>
      </c>
      <c r="Q15" s="54" t="s">
        <v>118</v>
      </c>
      <c r="R15">
        <v>323</v>
      </c>
      <c r="T15" t="s">
        <v>88</v>
      </c>
      <c r="U15">
        <v>178</v>
      </c>
      <c r="W15" t="s">
        <v>119</v>
      </c>
      <c r="X15">
        <v>487</v>
      </c>
    </row>
    <row r="16" spans="1:25" ht="21" customHeight="1" x14ac:dyDescent="0.35">
      <c r="A16" s="253" t="s">
        <v>91</v>
      </c>
      <c r="B16" s="252">
        <f>'Teams - Boys'!D20</f>
        <v>119</v>
      </c>
      <c r="C16" s="252">
        <f>'Teams - Boys'!E20</f>
        <v>88</v>
      </c>
      <c r="D16" s="252">
        <f>'Teams - Boys'!F20</f>
        <v>207</v>
      </c>
      <c r="E16" s="252">
        <f>'Teams - Boys'!G20</f>
        <v>0</v>
      </c>
      <c r="F16" s="261">
        <f>'Teams - Boys'!H20</f>
        <v>207</v>
      </c>
      <c r="K16" t="s">
        <v>114</v>
      </c>
      <c r="L16">
        <v>161</v>
      </c>
      <c r="N16" s="90" t="s">
        <v>31</v>
      </c>
      <c r="O16">
        <v>166</v>
      </c>
      <c r="Q16" s="184" t="s">
        <v>162</v>
      </c>
      <c r="R16">
        <v>316</v>
      </c>
      <c r="T16" t="s">
        <v>72</v>
      </c>
      <c r="U16">
        <v>176</v>
      </c>
      <c r="W16" t="s">
        <v>118</v>
      </c>
      <c r="X16">
        <v>486</v>
      </c>
    </row>
    <row r="17" spans="1:24" ht="21" customHeight="1" x14ac:dyDescent="0.35">
      <c r="A17" s="253" t="s">
        <v>92</v>
      </c>
      <c r="B17" s="252">
        <f>'Teams - Boys'!D21</f>
        <v>136</v>
      </c>
      <c r="C17" s="252">
        <f>'Teams - Boys'!E21</f>
        <v>137</v>
      </c>
      <c r="D17" s="252">
        <f>'Teams - Boys'!F21</f>
        <v>273</v>
      </c>
      <c r="E17" s="252">
        <f>'Teams - Boys'!G21</f>
        <v>105</v>
      </c>
      <c r="F17" s="261">
        <f>'Teams - Boys'!H21</f>
        <v>378</v>
      </c>
      <c r="K17" t="s">
        <v>31</v>
      </c>
      <c r="L17">
        <v>160</v>
      </c>
      <c r="N17" s="80" t="s">
        <v>147</v>
      </c>
      <c r="O17">
        <v>161</v>
      </c>
      <c r="Q17" s="235" t="s">
        <v>77</v>
      </c>
      <c r="R17">
        <v>314</v>
      </c>
      <c r="T17" t="s">
        <v>123</v>
      </c>
      <c r="U17">
        <v>173</v>
      </c>
      <c r="W17" t="s">
        <v>114</v>
      </c>
      <c r="X17">
        <v>483</v>
      </c>
    </row>
    <row r="18" spans="1:24" ht="21" customHeight="1" x14ac:dyDescent="0.35">
      <c r="A18" s="33" t="s">
        <v>154</v>
      </c>
      <c r="B18" s="34">
        <f>'Teams - Boys'!D23</f>
        <v>146</v>
      </c>
      <c r="C18" s="34">
        <f>'Teams - Boys'!E23</f>
        <v>156</v>
      </c>
      <c r="D18" s="34">
        <f>'Teams - Boys'!F23</f>
        <v>302</v>
      </c>
      <c r="E18" s="34">
        <f>'Teams - Boys'!G23</f>
        <v>157</v>
      </c>
      <c r="F18" s="35">
        <f>'Teams - Boys'!H23</f>
        <v>459</v>
      </c>
      <c r="K18" t="s">
        <v>107</v>
      </c>
      <c r="L18">
        <v>158</v>
      </c>
      <c r="N18" s="139" t="s">
        <v>138</v>
      </c>
      <c r="O18">
        <v>160</v>
      </c>
      <c r="Q18" s="80" t="s">
        <v>146</v>
      </c>
      <c r="R18">
        <v>308</v>
      </c>
      <c r="T18" s="132" t="s">
        <v>138</v>
      </c>
      <c r="U18" s="132">
        <v>170</v>
      </c>
      <c r="W18" t="s">
        <v>31</v>
      </c>
      <c r="X18">
        <v>482</v>
      </c>
    </row>
    <row r="19" spans="1:24" ht="21" customHeight="1" x14ac:dyDescent="0.35">
      <c r="A19" s="33" t="s">
        <v>155</v>
      </c>
      <c r="B19" s="34">
        <f>'Teams - Boys'!D24</f>
        <v>98</v>
      </c>
      <c r="C19" s="34">
        <f>'Teams - Boys'!E24</f>
        <v>0</v>
      </c>
      <c r="D19" s="34">
        <f>'Teams - Boys'!F24</f>
        <v>98</v>
      </c>
      <c r="E19" s="34">
        <f>'Teams - Boys'!G24</f>
        <v>99</v>
      </c>
      <c r="F19" s="35">
        <f>'Teams - Boys'!H24</f>
        <v>197</v>
      </c>
      <c r="K19" t="s">
        <v>99</v>
      </c>
      <c r="L19">
        <v>156</v>
      </c>
      <c r="N19" s="54" t="s">
        <v>119</v>
      </c>
      <c r="O19">
        <v>159</v>
      </c>
      <c r="Q19" s="33" t="s">
        <v>154</v>
      </c>
      <c r="R19">
        <v>302</v>
      </c>
      <c r="T19" t="s">
        <v>117</v>
      </c>
      <c r="U19">
        <v>170</v>
      </c>
      <c r="W19" t="s">
        <v>162</v>
      </c>
      <c r="X19">
        <v>468</v>
      </c>
    </row>
    <row r="20" spans="1:24" ht="21" customHeight="1" x14ac:dyDescent="0.35">
      <c r="A20" s="33" t="s">
        <v>156</v>
      </c>
      <c r="B20" s="34">
        <f>'Teams - Boys'!D25</f>
        <v>117</v>
      </c>
      <c r="C20" s="34">
        <f>'Teams - Boys'!E25</f>
        <v>0</v>
      </c>
      <c r="D20" s="34">
        <f>'Teams - Boys'!F25</f>
        <v>117</v>
      </c>
      <c r="E20" s="34">
        <f>'Teams - Boys'!G25</f>
        <v>134</v>
      </c>
      <c r="F20" s="35">
        <f>'Teams - Boys'!H25</f>
        <v>251</v>
      </c>
      <c r="K20" t="s">
        <v>118</v>
      </c>
      <c r="L20">
        <v>153</v>
      </c>
      <c r="N20" s="136" t="s">
        <v>87</v>
      </c>
      <c r="O20">
        <v>158</v>
      </c>
      <c r="Q20" s="90" t="s">
        <v>99</v>
      </c>
      <c r="R20">
        <v>301</v>
      </c>
      <c r="T20" t="s">
        <v>118</v>
      </c>
      <c r="U20">
        <v>163</v>
      </c>
      <c r="W20" t="s">
        <v>154</v>
      </c>
      <c r="X20">
        <v>459</v>
      </c>
    </row>
    <row r="21" spans="1:24" ht="21" customHeight="1" x14ac:dyDescent="0.35">
      <c r="A21" s="33" t="s">
        <v>157</v>
      </c>
      <c r="B21" s="34">
        <f>'Teams - Boys'!D26</f>
        <v>124</v>
      </c>
      <c r="C21" s="34">
        <f>'Teams - Boys'!E26</f>
        <v>101</v>
      </c>
      <c r="D21" s="34">
        <f>'Teams - Boys'!F26</f>
        <v>225</v>
      </c>
      <c r="E21" s="34">
        <f>'Teams - Boys'!G26</f>
        <v>101</v>
      </c>
      <c r="F21" s="35">
        <f>'Teams - Boys'!H26</f>
        <v>326</v>
      </c>
      <c r="K21" t="s">
        <v>75</v>
      </c>
      <c r="L21">
        <v>152</v>
      </c>
      <c r="N21" s="247" t="s">
        <v>121</v>
      </c>
      <c r="O21">
        <v>158</v>
      </c>
      <c r="Q21" s="235" t="s">
        <v>75</v>
      </c>
      <c r="R21">
        <v>301</v>
      </c>
      <c r="T21" t="s">
        <v>90</v>
      </c>
      <c r="U21">
        <v>162</v>
      </c>
      <c r="W21" t="s">
        <v>106</v>
      </c>
      <c r="X21">
        <v>458</v>
      </c>
    </row>
    <row r="22" spans="1:24" ht="21" customHeight="1" x14ac:dyDescent="0.35">
      <c r="A22" s="33" t="s">
        <v>158</v>
      </c>
      <c r="B22" s="34">
        <f>'Teams - Boys'!D27</f>
        <v>0</v>
      </c>
      <c r="C22" s="34">
        <f>'Teams - Boys'!E27</f>
        <v>115</v>
      </c>
      <c r="D22" s="34">
        <f>'Teams - Boys'!F27</f>
        <v>115</v>
      </c>
      <c r="E22" s="34">
        <f>'Teams - Boys'!G27</f>
        <v>0</v>
      </c>
      <c r="F22" s="35">
        <f>'Teams - Boys'!H27</f>
        <v>115</v>
      </c>
      <c r="K22" t="s">
        <v>115</v>
      </c>
      <c r="L22">
        <v>150</v>
      </c>
      <c r="N22" s="33" t="s">
        <v>154</v>
      </c>
      <c r="O22">
        <v>156</v>
      </c>
      <c r="Q22" s="139" t="s">
        <v>135</v>
      </c>
      <c r="R22" s="132">
        <v>300</v>
      </c>
      <c r="T22" t="s">
        <v>28</v>
      </c>
      <c r="U22">
        <v>160</v>
      </c>
      <c r="W22" t="s">
        <v>28</v>
      </c>
      <c r="X22">
        <v>458</v>
      </c>
    </row>
    <row r="23" spans="1:24" ht="21" customHeight="1" x14ac:dyDescent="0.35">
      <c r="A23" s="33" t="s">
        <v>159</v>
      </c>
      <c r="B23" s="34">
        <f>'Teams - Boys'!D28</f>
        <v>0</v>
      </c>
      <c r="C23" s="34">
        <f>'Teams - Boys'!E28</f>
        <v>87</v>
      </c>
      <c r="D23" s="34">
        <f>'Teams - Boys'!F28</f>
        <v>87</v>
      </c>
      <c r="E23" s="34">
        <f>'Teams - Boys'!G28</f>
        <v>0</v>
      </c>
      <c r="F23" s="35">
        <f>'Teams - Boys'!H28</f>
        <v>87</v>
      </c>
      <c r="K23" t="s">
        <v>162</v>
      </c>
      <c r="L23">
        <v>149</v>
      </c>
      <c r="N23" s="136" t="s">
        <v>36</v>
      </c>
      <c r="O23">
        <v>152</v>
      </c>
      <c r="Q23" s="98" t="s">
        <v>28</v>
      </c>
      <c r="R23">
        <v>298</v>
      </c>
      <c r="T23" t="s">
        <v>100</v>
      </c>
      <c r="U23">
        <v>159</v>
      </c>
      <c r="W23" t="s">
        <v>146</v>
      </c>
      <c r="X23">
        <v>451</v>
      </c>
    </row>
    <row r="24" spans="1:24" ht="21" customHeight="1" x14ac:dyDescent="0.35">
      <c r="A24" s="44" t="s">
        <v>105</v>
      </c>
      <c r="B24" s="259">
        <f>'Teams - Boys'!D30</f>
        <v>103</v>
      </c>
      <c r="C24" s="259">
        <f>'Teams - Boys'!E30</f>
        <v>113</v>
      </c>
      <c r="D24" s="259">
        <f>'Teams - Boys'!F30</f>
        <v>216</v>
      </c>
      <c r="E24" s="259">
        <f>'Teams - Boys'!G30</f>
        <v>117</v>
      </c>
      <c r="F24" s="260">
        <f>'Teams - Boys'!H30</f>
        <v>333</v>
      </c>
      <c r="K24" t="s">
        <v>154</v>
      </c>
      <c r="L24">
        <v>146</v>
      </c>
      <c r="N24" s="64" t="s">
        <v>93</v>
      </c>
      <c r="O24">
        <v>150</v>
      </c>
      <c r="Q24" s="54" t="s">
        <v>119</v>
      </c>
      <c r="R24">
        <v>293</v>
      </c>
      <c r="T24" t="s">
        <v>154</v>
      </c>
      <c r="U24">
        <v>157</v>
      </c>
      <c r="W24" t="s">
        <v>90</v>
      </c>
      <c r="X24">
        <v>449</v>
      </c>
    </row>
    <row r="25" spans="1:24" ht="21" customHeight="1" x14ac:dyDescent="0.35">
      <c r="A25" s="44" t="s">
        <v>106</v>
      </c>
      <c r="B25" s="259">
        <f>'Teams - Boys'!D31</f>
        <v>175</v>
      </c>
      <c r="C25" s="259">
        <f>'Teams - Boys'!E31</f>
        <v>167</v>
      </c>
      <c r="D25" s="259">
        <f>'Teams - Boys'!F31</f>
        <v>342</v>
      </c>
      <c r="E25" s="259">
        <f>'Teams - Boys'!G31</f>
        <v>116</v>
      </c>
      <c r="F25" s="260">
        <f>'Teams - Boys'!H31</f>
        <v>458</v>
      </c>
      <c r="K25" t="s">
        <v>116</v>
      </c>
      <c r="L25">
        <v>142</v>
      </c>
      <c r="N25" s="253" t="s">
        <v>90</v>
      </c>
      <c r="O25">
        <v>149</v>
      </c>
      <c r="Q25" s="172" t="s">
        <v>114</v>
      </c>
      <c r="R25">
        <v>290</v>
      </c>
      <c r="T25" t="s">
        <v>31</v>
      </c>
      <c r="U25">
        <v>156</v>
      </c>
      <c r="W25" t="s">
        <v>72</v>
      </c>
      <c r="X25">
        <v>447</v>
      </c>
    </row>
    <row r="26" spans="1:24" ht="21" customHeight="1" x14ac:dyDescent="0.35">
      <c r="A26" s="44" t="s">
        <v>35</v>
      </c>
      <c r="B26" s="259">
        <f>'Teams - Boys'!D32</f>
        <v>139</v>
      </c>
      <c r="C26" s="259">
        <f>'Teams - Boys'!E32</f>
        <v>224</v>
      </c>
      <c r="D26" s="259">
        <f>'Teams - Boys'!F32</f>
        <v>363</v>
      </c>
      <c r="E26" s="259">
        <f>'Teams - Boys'!G32</f>
        <v>147</v>
      </c>
      <c r="F26" s="260">
        <f>'Teams - Boys'!H32</f>
        <v>510</v>
      </c>
      <c r="K26" t="s">
        <v>94</v>
      </c>
      <c r="L26">
        <v>140</v>
      </c>
      <c r="N26" s="98" t="s">
        <v>72</v>
      </c>
      <c r="O26">
        <v>149</v>
      </c>
      <c r="Q26" s="253" t="s">
        <v>90</v>
      </c>
      <c r="R26">
        <v>287</v>
      </c>
      <c r="T26" t="s">
        <v>162</v>
      </c>
      <c r="U26">
        <v>152</v>
      </c>
      <c r="W26" t="s">
        <v>117</v>
      </c>
      <c r="X26">
        <v>446</v>
      </c>
    </row>
    <row r="27" spans="1:24" ht="21" customHeight="1" x14ac:dyDescent="0.35">
      <c r="A27" s="44" t="s">
        <v>107</v>
      </c>
      <c r="B27" s="259">
        <f>'Teams - Boys'!D33</f>
        <v>158</v>
      </c>
      <c r="C27" s="259">
        <f>'Teams - Boys'!E33</f>
        <v>120</v>
      </c>
      <c r="D27" s="259">
        <f>'Teams - Boys'!F33</f>
        <v>278</v>
      </c>
      <c r="E27" s="259">
        <f>'Teams - Boys'!G33</f>
        <v>112</v>
      </c>
      <c r="F27" s="260">
        <f>'Teams - Boys'!H33</f>
        <v>390</v>
      </c>
      <c r="K27" t="s">
        <v>117</v>
      </c>
      <c r="L27">
        <v>140</v>
      </c>
      <c r="N27" s="235" t="s">
        <v>75</v>
      </c>
      <c r="O27">
        <v>149</v>
      </c>
      <c r="Q27" s="172" t="s">
        <v>115</v>
      </c>
      <c r="R27">
        <v>285</v>
      </c>
      <c r="T27" t="s">
        <v>94</v>
      </c>
      <c r="U27">
        <v>151</v>
      </c>
      <c r="W27" t="s">
        <v>115</v>
      </c>
      <c r="X27">
        <v>433</v>
      </c>
    </row>
    <row r="28" spans="1:24" ht="21" customHeight="1" x14ac:dyDescent="0.35">
      <c r="A28" s="247" t="s">
        <v>42</v>
      </c>
      <c r="B28" s="230">
        <f>'Teams - Boys'!D35</f>
        <v>139</v>
      </c>
      <c r="C28" s="230">
        <f>'Teams - Boys'!E35</f>
        <v>0</v>
      </c>
      <c r="D28" s="230">
        <f>'Teams - Boys'!F35</f>
        <v>139</v>
      </c>
      <c r="E28" s="230">
        <f>'Teams - Boys'!G35</f>
        <v>137</v>
      </c>
      <c r="F28" s="248">
        <f>'Teams - Boys'!H35</f>
        <v>276</v>
      </c>
      <c r="K28" t="s">
        <v>35</v>
      </c>
      <c r="L28">
        <v>139</v>
      </c>
      <c r="N28" s="158" t="s">
        <v>170</v>
      </c>
      <c r="O28">
        <v>149</v>
      </c>
      <c r="Q28" s="136" t="s">
        <v>36</v>
      </c>
      <c r="R28">
        <v>282</v>
      </c>
      <c r="T28" t="s">
        <v>116</v>
      </c>
      <c r="U28">
        <v>149</v>
      </c>
      <c r="W28" t="s">
        <v>138</v>
      </c>
      <c r="X28">
        <v>429</v>
      </c>
    </row>
    <row r="29" spans="1:24" ht="21" customHeight="1" x14ac:dyDescent="0.35">
      <c r="A29" s="247" t="s">
        <v>121</v>
      </c>
      <c r="B29" s="230">
        <f>'Teams - Boys'!D36</f>
        <v>0</v>
      </c>
      <c r="C29" s="230">
        <f>'Teams - Boys'!E36</f>
        <v>158</v>
      </c>
      <c r="D29" s="230">
        <f>'Teams - Boys'!F36</f>
        <v>158</v>
      </c>
      <c r="E29" s="230">
        <f>'Teams - Boys'!G36</f>
        <v>0</v>
      </c>
      <c r="F29" s="248">
        <f>'Teams - Boys'!H36</f>
        <v>158</v>
      </c>
      <c r="K29" t="s">
        <v>42</v>
      </c>
      <c r="L29">
        <v>139</v>
      </c>
      <c r="N29" s="247" t="s">
        <v>124</v>
      </c>
      <c r="O29">
        <v>148</v>
      </c>
      <c r="Q29" s="80" t="s">
        <v>147</v>
      </c>
      <c r="R29">
        <v>282</v>
      </c>
      <c r="T29" t="s">
        <v>115</v>
      </c>
      <c r="U29">
        <v>148</v>
      </c>
      <c r="W29" t="s">
        <v>88</v>
      </c>
      <c r="X29">
        <v>423</v>
      </c>
    </row>
    <row r="30" spans="1:24" ht="21" customHeight="1" x14ac:dyDescent="0.35">
      <c r="A30" s="247" t="s">
        <v>122</v>
      </c>
      <c r="B30" s="230">
        <f>'Teams - Boys'!D37</f>
        <v>0</v>
      </c>
      <c r="C30" s="230">
        <f>'Teams - Boys'!E37</f>
        <v>128</v>
      </c>
      <c r="D30" s="230">
        <f>'Teams - Boys'!F37</f>
        <v>128</v>
      </c>
      <c r="E30" s="230">
        <f>'Teams - Boys'!G37</f>
        <v>0</v>
      </c>
      <c r="F30" s="248">
        <f>'Teams - Boys'!H37</f>
        <v>128</v>
      </c>
      <c r="K30" t="s">
        <v>123</v>
      </c>
      <c r="L30">
        <v>139</v>
      </c>
      <c r="N30" s="90" t="s">
        <v>99</v>
      </c>
      <c r="O30">
        <v>145</v>
      </c>
      <c r="Q30" s="44" t="s">
        <v>107</v>
      </c>
      <c r="R30">
        <v>278</v>
      </c>
      <c r="T30" t="s">
        <v>35</v>
      </c>
      <c r="U30">
        <v>147</v>
      </c>
      <c r="W30" t="s">
        <v>116</v>
      </c>
      <c r="X30">
        <v>423</v>
      </c>
    </row>
    <row r="31" spans="1:24" ht="21" customHeight="1" x14ac:dyDescent="0.35">
      <c r="A31" s="247" t="s">
        <v>123</v>
      </c>
      <c r="B31" s="230">
        <f>'Teams - Boys'!D38</f>
        <v>139</v>
      </c>
      <c r="C31" s="230">
        <f>'Teams - Boys'!E38</f>
        <v>0</v>
      </c>
      <c r="D31" s="230">
        <f>'Teams - Boys'!F38</f>
        <v>139</v>
      </c>
      <c r="E31" s="230">
        <f>'Teams - Boys'!G38</f>
        <v>173</v>
      </c>
      <c r="F31" s="248">
        <f>'Teams - Boys'!H38</f>
        <v>312</v>
      </c>
      <c r="K31" t="s">
        <v>90</v>
      </c>
      <c r="L31">
        <v>138</v>
      </c>
      <c r="N31" s="110" t="s">
        <v>32</v>
      </c>
      <c r="O31">
        <v>145</v>
      </c>
      <c r="Q31" s="54" t="s">
        <v>117</v>
      </c>
      <c r="R31">
        <v>276</v>
      </c>
      <c r="T31" t="s">
        <v>95</v>
      </c>
      <c r="U31">
        <v>147</v>
      </c>
      <c r="W31" t="s">
        <v>135</v>
      </c>
      <c r="X31">
        <v>419</v>
      </c>
    </row>
    <row r="32" spans="1:24" ht="21" customHeight="1" x14ac:dyDescent="0.35">
      <c r="A32" s="247" t="s">
        <v>124</v>
      </c>
      <c r="B32" s="230">
        <f>'Teams - Boys'!D39</f>
        <v>0</v>
      </c>
      <c r="C32" s="230">
        <f>'Teams - Boys'!E39</f>
        <v>148</v>
      </c>
      <c r="D32" s="230">
        <f>'Teams - Boys'!F39</f>
        <v>148</v>
      </c>
      <c r="E32" s="230">
        <f>'Teams - Boys'!G39</f>
        <v>0</v>
      </c>
      <c r="F32" s="248">
        <f>'Teams - Boys'!H39</f>
        <v>148</v>
      </c>
      <c r="K32" t="s">
        <v>168</v>
      </c>
      <c r="L32">
        <v>138</v>
      </c>
      <c r="N32" s="172" t="s">
        <v>113</v>
      </c>
      <c r="O32">
        <v>145</v>
      </c>
      <c r="Q32" s="172" t="s">
        <v>116</v>
      </c>
      <c r="R32">
        <v>274</v>
      </c>
      <c r="T32" t="s">
        <v>74</v>
      </c>
      <c r="U32">
        <v>145</v>
      </c>
      <c r="W32" t="s">
        <v>147</v>
      </c>
      <c r="X32">
        <v>418</v>
      </c>
    </row>
    <row r="33" spans="1:24" ht="21" customHeight="1" x14ac:dyDescent="0.35">
      <c r="A33" s="247" t="s">
        <v>125</v>
      </c>
      <c r="B33" s="230">
        <f>'Teams - Boys'!D40</f>
        <v>194</v>
      </c>
      <c r="C33" s="230">
        <f>'Teams - Boys'!E40</f>
        <v>0</v>
      </c>
      <c r="D33" s="230">
        <f>'Teams - Boys'!F40</f>
        <v>194</v>
      </c>
      <c r="E33" s="230">
        <f>'Teams - Boys'!G40</f>
        <v>141</v>
      </c>
      <c r="F33" s="248">
        <f>'Teams - Boys'!H40</f>
        <v>335</v>
      </c>
      <c r="K33" t="s">
        <v>92</v>
      </c>
      <c r="L33">
        <v>136</v>
      </c>
      <c r="N33" s="253" t="s">
        <v>89</v>
      </c>
      <c r="O33">
        <v>144</v>
      </c>
      <c r="Q33" s="253" t="s">
        <v>92</v>
      </c>
      <c r="R33">
        <v>273</v>
      </c>
      <c r="T33" t="s">
        <v>146</v>
      </c>
      <c r="U33">
        <v>143</v>
      </c>
      <c r="W33" t="s">
        <v>94</v>
      </c>
      <c r="X33">
        <v>414</v>
      </c>
    </row>
    <row r="34" spans="1:24" ht="21" customHeight="1" x14ac:dyDescent="0.35">
      <c r="A34" s="247" t="s">
        <v>126</v>
      </c>
      <c r="B34" s="230">
        <f>'Teams - Boys'!D41</f>
        <v>92</v>
      </c>
      <c r="C34" s="230">
        <f>'Teams - Boys'!E41</f>
        <v>0</v>
      </c>
      <c r="D34" s="230">
        <f>'Teams - Boys'!F41</f>
        <v>92</v>
      </c>
      <c r="E34" s="230">
        <f>'Teams - Boys'!G41</f>
        <v>114</v>
      </c>
      <c r="F34" s="248">
        <f>'Teams - Boys'!H41</f>
        <v>206</v>
      </c>
      <c r="K34" t="s">
        <v>100</v>
      </c>
      <c r="L34">
        <v>136</v>
      </c>
      <c r="N34" s="54" t="s">
        <v>137</v>
      </c>
      <c r="O34">
        <v>142</v>
      </c>
      <c r="Q34" s="98" t="s">
        <v>72</v>
      </c>
      <c r="R34">
        <v>271</v>
      </c>
      <c r="T34" t="s">
        <v>125</v>
      </c>
      <c r="U34">
        <v>141</v>
      </c>
      <c r="W34" t="s">
        <v>74</v>
      </c>
      <c r="X34">
        <v>409</v>
      </c>
    </row>
    <row r="35" spans="1:24" ht="21" customHeight="1" x14ac:dyDescent="0.35">
      <c r="A35" s="247" t="s">
        <v>127</v>
      </c>
      <c r="B35" s="230">
        <f>'Teams - Boys'!D42</f>
        <v>0</v>
      </c>
      <c r="C35" s="230">
        <f>'Teams - Boys'!E42</f>
        <v>103</v>
      </c>
      <c r="D35" s="230">
        <f>'Teams - Boys'!F42</f>
        <v>103</v>
      </c>
      <c r="E35" s="230">
        <f>'Teams - Boys'!G42</f>
        <v>0</v>
      </c>
      <c r="F35" s="248">
        <f>'Teams - Boys'!H42</f>
        <v>103</v>
      </c>
      <c r="K35" t="s">
        <v>119</v>
      </c>
      <c r="L35">
        <v>134</v>
      </c>
      <c r="N35" s="136" t="s">
        <v>88</v>
      </c>
      <c r="O35">
        <v>140</v>
      </c>
      <c r="Q35" s="235" t="s">
        <v>74</v>
      </c>
      <c r="R35">
        <v>264</v>
      </c>
      <c r="T35" t="s">
        <v>33</v>
      </c>
      <c r="U35">
        <v>139</v>
      </c>
      <c r="W35" t="s">
        <v>75</v>
      </c>
      <c r="X35">
        <v>402</v>
      </c>
    </row>
    <row r="36" spans="1:24" ht="21" customHeight="1" x14ac:dyDescent="0.35">
      <c r="A36" s="80" t="s">
        <v>144</v>
      </c>
      <c r="B36" s="81">
        <f>'Teams - Boys'!D44</f>
        <v>90</v>
      </c>
      <c r="C36" s="81">
        <f>'Teams - Boys'!E44</f>
        <v>0</v>
      </c>
      <c r="D36" s="81">
        <f>'Teams - Boys'!F44</f>
        <v>90</v>
      </c>
      <c r="E36" s="81">
        <f>'Teams - Boys'!G44</f>
        <v>111</v>
      </c>
      <c r="F36" s="82">
        <f>'Teams - Boys'!H44</f>
        <v>201</v>
      </c>
      <c r="K36" t="s">
        <v>36</v>
      </c>
      <c r="L36">
        <v>130</v>
      </c>
      <c r="N36" s="196" t="s">
        <v>165</v>
      </c>
      <c r="O36">
        <v>140</v>
      </c>
      <c r="Q36" s="64" t="s">
        <v>94</v>
      </c>
      <c r="R36">
        <v>263</v>
      </c>
      <c r="T36" t="s">
        <v>42</v>
      </c>
      <c r="U36">
        <v>137</v>
      </c>
      <c r="W36" t="s">
        <v>107</v>
      </c>
      <c r="X36">
        <v>390</v>
      </c>
    </row>
    <row r="37" spans="1:24" ht="21" customHeight="1" x14ac:dyDescent="0.35">
      <c r="A37" s="80" t="s">
        <v>145</v>
      </c>
      <c r="B37" s="81">
        <f>'Teams - Boys'!D45</f>
        <v>116</v>
      </c>
      <c r="C37" s="81">
        <f>'Teams - Boys'!E45</f>
        <v>70</v>
      </c>
      <c r="D37" s="81">
        <f>'Teams - Boys'!F45</f>
        <v>186</v>
      </c>
      <c r="E37" s="81">
        <f>'Teams - Boys'!G45</f>
        <v>0</v>
      </c>
      <c r="F37" s="82">
        <f>'Teams - Boys'!H45</f>
        <v>186</v>
      </c>
      <c r="K37" t="s">
        <v>74</v>
      </c>
      <c r="L37">
        <v>129</v>
      </c>
      <c r="N37" s="253" t="s">
        <v>92</v>
      </c>
      <c r="O37">
        <v>137</v>
      </c>
      <c r="Q37" s="139" t="s">
        <v>138</v>
      </c>
      <c r="R37" s="132">
        <v>259</v>
      </c>
      <c r="T37" t="s">
        <v>167</v>
      </c>
      <c r="U37">
        <v>137</v>
      </c>
      <c r="W37" t="s">
        <v>33</v>
      </c>
      <c r="X37">
        <v>381</v>
      </c>
    </row>
    <row r="38" spans="1:24" ht="21" customHeight="1" x14ac:dyDescent="0.35">
      <c r="A38" s="80" t="s">
        <v>146</v>
      </c>
      <c r="B38" s="81">
        <f>'Teams - Boys'!D46</f>
        <v>177</v>
      </c>
      <c r="C38" s="81">
        <f>'Teams - Boys'!E46</f>
        <v>131</v>
      </c>
      <c r="D38" s="81">
        <f>'Teams - Boys'!F46</f>
        <v>308</v>
      </c>
      <c r="E38" s="81">
        <f>'Teams - Boys'!G46</f>
        <v>143</v>
      </c>
      <c r="F38" s="82">
        <f>'Teams - Boys'!H46</f>
        <v>451</v>
      </c>
      <c r="K38" t="s">
        <v>157</v>
      </c>
      <c r="L38">
        <v>124</v>
      </c>
      <c r="N38" s="54" t="s">
        <v>117</v>
      </c>
      <c r="O38">
        <v>136</v>
      </c>
      <c r="Q38" s="54" t="s">
        <v>137</v>
      </c>
      <c r="R38">
        <v>258</v>
      </c>
      <c r="T38" t="s">
        <v>147</v>
      </c>
      <c r="U38">
        <v>136</v>
      </c>
      <c r="W38" t="s">
        <v>92</v>
      </c>
      <c r="X38">
        <v>378</v>
      </c>
    </row>
    <row r="39" spans="1:24" ht="21" customHeight="1" x14ac:dyDescent="0.35">
      <c r="A39" s="80" t="s">
        <v>147</v>
      </c>
      <c r="B39" s="81">
        <f>'Teams - Boys'!D47</f>
        <v>121</v>
      </c>
      <c r="C39" s="81">
        <f>'Teams - Boys'!E47</f>
        <v>161</v>
      </c>
      <c r="D39" s="81">
        <f>'Teams - Boys'!F47</f>
        <v>282</v>
      </c>
      <c r="E39" s="81">
        <f>'Teams - Boys'!G47</f>
        <v>136</v>
      </c>
      <c r="F39" s="82">
        <f>'Teams - Boys'!H47</f>
        <v>418</v>
      </c>
      <c r="K39" t="s">
        <v>30</v>
      </c>
      <c r="L39">
        <v>123</v>
      </c>
      <c r="N39" s="235" t="s">
        <v>74</v>
      </c>
      <c r="O39">
        <v>135</v>
      </c>
      <c r="Q39" s="158" t="s">
        <v>168</v>
      </c>
      <c r="R39">
        <v>257</v>
      </c>
      <c r="T39" t="s">
        <v>156</v>
      </c>
      <c r="U39">
        <v>134</v>
      </c>
      <c r="W39" t="s">
        <v>168</v>
      </c>
      <c r="X39">
        <v>378</v>
      </c>
    </row>
    <row r="40" spans="1:24" ht="21" customHeight="1" x14ac:dyDescent="0.35">
      <c r="A40" s="80" t="s">
        <v>148</v>
      </c>
      <c r="B40" s="81">
        <f>'Teams - Boys'!D48</f>
        <v>0</v>
      </c>
      <c r="C40" s="81">
        <f>'Teams - Boys'!E48</f>
        <v>87</v>
      </c>
      <c r="D40" s="81">
        <f>'Teams - Boys'!F48</f>
        <v>87</v>
      </c>
      <c r="E40" s="81">
        <f>'Teams - Boys'!G48</f>
        <v>93</v>
      </c>
      <c r="F40" s="82">
        <f>'Teams - Boys'!H48</f>
        <v>180</v>
      </c>
      <c r="K40" t="s">
        <v>160</v>
      </c>
      <c r="L40">
        <v>123</v>
      </c>
      <c r="N40" s="172" t="s">
        <v>115</v>
      </c>
      <c r="O40">
        <v>135</v>
      </c>
      <c r="Q40" s="158" t="s">
        <v>170</v>
      </c>
      <c r="R40">
        <v>255</v>
      </c>
      <c r="T40" t="s">
        <v>161</v>
      </c>
      <c r="U40">
        <v>127</v>
      </c>
      <c r="W40" t="s">
        <v>167</v>
      </c>
      <c r="X40">
        <v>376</v>
      </c>
    </row>
    <row r="41" spans="1:24" ht="21" customHeight="1" x14ac:dyDescent="0.35">
      <c r="A41" s="90" t="s">
        <v>99</v>
      </c>
      <c r="B41" s="15">
        <f>'Teams - Boys'!D50</f>
        <v>156</v>
      </c>
      <c r="C41" s="15">
        <f>'Teams - Boys'!E50</f>
        <v>145</v>
      </c>
      <c r="D41" s="15">
        <f>'Teams - Boys'!F50</f>
        <v>301</v>
      </c>
      <c r="E41" s="15">
        <f>'Teams - Boys'!G50</f>
        <v>0</v>
      </c>
      <c r="F41" s="16">
        <f>'Teams - Boys'!H50</f>
        <v>301</v>
      </c>
      <c r="K41" t="s">
        <v>72</v>
      </c>
      <c r="L41">
        <v>122</v>
      </c>
      <c r="N41" s="64" t="s">
        <v>95</v>
      </c>
      <c r="O41">
        <v>132</v>
      </c>
      <c r="Q41" s="172" t="s">
        <v>113</v>
      </c>
      <c r="R41">
        <v>254</v>
      </c>
      <c r="T41" t="s">
        <v>163</v>
      </c>
      <c r="U41">
        <v>127</v>
      </c>
      <c r="W41" t="s">
        <v>113</v>
      </c>
      <c r="X41">
        <v>376</v>
      </c>
    </row>
    <row r="42" spans="1:24" ht="21" customHeight="1" x14ac:dyDescent="0.35">
      <c r="A42" s="90" t="s">
        <v>100</v>
      </c>
      <c r="B42" s="15">
        <f>'Teams - Boys'!D51</f>
        <v>136</v>
      </c>
      <c r="C42" s="15">
        <f>'Teams - Boys'!E51</f>
        <v>0</v>
      </c>
      <c r="D42" s="15">
        <f>'Teams - Boys'!F51</f>
        <v>136</v>
      </c>
      <c r="E42" s="15">
        <f>'Teams - Boys'!G51</f>
        <v>159</v>
      </c>
      <c r="F42" s="16">
        <f>'Teams - Boys'!H51</f>
        <v>295</v>
      </c>
      <c r="K42" t="s">
        <v>142</v>
      </c>
      <c r="L42">
        <v>121</v>
      </c>
      <c r="N42" s="172" t="s">
        <v>116</v>
      </c>
      <c r="O42">
        <v>132</v>
      </c>
      <c r="Q42" s="136" t="s">
        <v>88</v>
      </c>
      <c r="R42">
        <v>245</v>
      </c>
      <c r="T42" t="s">
        <v>166</v>
      </c>
      <c r="U42">
        <v>127</v>
      </c>
      <c r="W42" t="s">
        <v>89</v>
      </c>
      <c r="X42">
        <v>367</v>
      </c>
    </row>
    <row r="43" spans="1:24" ht="21" customHeight="1" x14ac:dyDescent="0.35">
      <c r="A43" s="90" t="s">
        <v>30</v>
      </c>
      <c r="B43" s="15">
        <f>'Teams - Boys'!D52</f>
        <v>123</v>
      </c>
      <c r="C43" s="15">
        <f>'Teams - Boys'!E52</f>
        <v>0</v>
      </c>
      <c r="D43" s="15">
        <f>'Teams - Boys'!F52</f>
        <v>123</v>
      </c>
      <c r="E43" s="15">
        <f>'Teams - Boys'!G52</f>
        <v>119</v>
      </c>
      <c r="F43" s="16">
        <f>'Teams - Boys'!H52</f>
        <v>242</v>
      </c>
      <c r="K43" t="s">
        <v>147</v>
      </c>
      <c r="L43">
        <v>121</v>
      </c>
      <c r="N43" s="80" t="s">
        <v>146</v>
      </c>
      <c r="O43">
        <v>131</v>
      </c>
      <c r="Q43" s="253" t="s">
        <v>89</v>
      </c>
      <c r="R43">
        <v>245</v>
      </c>
      <c r="T43" t="s">
        <v>101</v>
      </c>
      <c r="U43">
        <v>124</v>
      </c>
      <c r="W43" t="s">
        <v>161</v>
      </c>
      <c r="X43">
        <v>367</v>
      </c>
    </row>
    <row r="44" spans="1:24" ht="21" customHeight="1" x14ac:dyDescent="0.35">
      <c r="A44" s="90" t="s">
        <v>31</v>
      </c>
      <c r="B44" s="15">
        <f>'Teams - Boys'!D53</f>
        <v>160</v>
      </c>
      <c r="C44" s="15">
        <f>'Teams - Boys'!E53</f>
        <v>166</v>
      </c>
      <c r="D44" s="15">
        <f>'Teams - Boys'!F53</f>
        <v>326</v>
      </c>
      <c r="E44" s="15">
        <f>'Teams - Boys'!G53</f>
        <v>156</v>
      </c>
      <c r="F44" s="16">
        <f>'Teams - Boys'!H53</f>
        <v>482</v>
      </c>
      <c r="K44" t="s">
        <v>76</v>
      </c>
      <c r="L44">
        <v>120</v>
      </c>
      <c r="N44" s="172" t="s">
        <v>114</v>
      </c>
      <c r="O44">
        <v>129</v>
      </c>
      <c r="Q44" s="110" t="s">
        <v>33</v>
      </c>
      <c r="R44">
        <v>242</v>
      </c>
      <c r="T44" t="s">
        <v>89</v>
      </c>
      <c r="U44">
        <v>122</v>
      </c>
      <c r="W44" t="s">
        <v>137</v>
      </c>
      <c r="X44">
        <v>363</v>
      </c>
    </row>
    <row r="45" spans="1:24" ht="21" customHeight="1" x14ac:dyDescent="0.35">
      <c r="A45" s="90" t="s">
        <v>101</v>
      </c>
      <c r="B45" s="15">
        <f>'Teams - Boys'!D54</f>
        <v>0</v>
      </c>
      <c r="C45" s="15">
        <f>'Teams - Boys'!E54</f>
        <v>190</v>
      </c>
      <c r="D45" s="15">
        <f>'Teams - Boys'!F54</f>
        <v>190</v>
      </c>
      <c r="E45" s="15">
        <f>'Teams - Boys'!G54</f>
        <v>124</v>
      </c>
      <c r="F45" s="16">
        <f>'Teams - Boys'!H54</f>
        <v>314</v>
      </c>
      <c r="K45" t="s">
        <v>91</v>
      </c>
      <c r="L45">
        <v>119</v>
      </c>
      <c r="N45" s="247" t="s">
        <v>122</v>
      </c>
      <c r="O45">
        <v>128</v>
      </c>
      <c r="Q45" s="54" t="s">
        <v>142</v>
      </c>
      <c r="R45" s="132">
        <v>240</v>
      </c>
      <c r="T45" t="s">
        <v>113</v>
      </c>
      <c r="U45">
        <v>122</v>
      </c>
      <c r="W45" t="s">
        <v>95</v>
      </c>
      <c r="X45">
        <v>362</v>
      </c>
    </row>
    <row r="46" spans="1:24" ht="21" customHeight="1" x14ac:dyDescent="0.35">
      <c r="A46" s="90" t="s">
        <v>97</v>
      </c>
      <c r="B46" s="15">
        <f>'Teams - Boys'!D55</f>
        <v>0</v>
      </c>
      <c r="C46" s="15">
        <f>'Teams - Boys'!E55</f>
        <v>112</v>
      </c>
      <c r="D46" s="15">
        <f>'Teams - Boys'!F55</f>
        <v>112</v>
      </c>
      <c r="E46" s="15">
        <f>'Teams - Boys'!G55</f>
        <v>0</v>
      </c>
      <c r="F46" s="16">
        <f>'Teams - Boys'!H55</f>
        <v>112</v>
      </c>
      <c r="K46" t="s">
        <v>156</v>
      </c>
      <c r="L46">
        <v>117</v>
      </c>
      <c r="N46" s="158" t="s">
        <v>167</v>
      </c>
      <c r="O46">
        <v>126</v>
      </c>
      <c r="Q46" s="184" t="s">
        <v>161</v>
      </c>
      <c r="R46">
        <v>240</v>
      </c>
      <c r="T46" t="s">
        <v>168</v>
      </c>
      <c r="U46">
        <v>121</v>
      </c>
      <c r="W46" t="s">
        <v>160</v>
      </c>
      <c r="X46">
        <v>356</v>
      </c>
    </row>
    <row r="47" spans="1:24" ht="20.5" customHeight="1" x14ac:dyDescent="0.35">
      <c r="A47" s="90" t="s">
        <v>98</v>
      </c>
      <c r="B47" s="15">
        <f>'Teams - Boys'!D56</f>
        <v>0</v>
      </c>
      <c r="C47" s="15">
        <f>'Teams - Boys'!E56</f>
        <v>0</v>
      </c>
      <c r="D47" s="15">
        <f>'Teams - Boys'!F56</f>
        <v>0</v>
      </c>
      <c r="E47" s="15">
        <f>'Teams - Boys'!G56</f>
        <v>0</v>
      </c>
      <c r="F47" s="16">
        <f>'Teams - Boys'!H56</f>
        <v>0</v>
      </c>
      <c r="K47" t="s">
        <v>33</v>
      </c>
      <c r="L47">
        <v>117</v>
      </c>
      <c r="N47" s="184" t="s">
        <v>161</v>
      </c>
      <c r="O47">
        <v>126</v>
      </c>
      <c r="Q47" s="158" t="s">
        <v>167</v>
      </c>
      <c r="R47">
        <v>239</v>
      </c>
      <c r="T47" t="s">
        <v>160</v>
      </c>
      <c r="U47">
        <v>121</v>
      </c>
      <c r="W47" t="s">
        <v>163</v>
      </c>
      <c r="X47">
        <v>351</v>
      </c>
    </row>
    <row r="48" spans="1:24" ht="20.5" customHeight="1" x14ac:dyDescent="0.35">
      <c r="A48" s="64" t="s">
        <v>95</v>
      </c>
      <c r="B48" s="65">
        <f>'Teams - Boys'!D58</f>
        <v>83</v>
      </c>
      <c r="C48" s="65">
        <f>'Teams - Boys'!E58</f>
        <v>132</v>
      </c>
      <c r="D48" s="65">
        <f>'Teams - Boys'!F58</f>
        <v>215</v>
      </c>
      <c r="E48" s="65">
        <f>'Teams - Boys'!G58</f>
        <v>147</v>
      </c>
      <c r="F48" s="66">
        <f>'Teams - Boys'!H58</f>
        <v>362</v>
      </c>
      <c r="K48" t="s">
        <v>77</v>
      </c>
      <c r="L48">
        <v>117</v>
      </c>
      <c r="N48" s="110" t="s">
        <v>33</v>
      </c>
      <c r="O48">
        <v>125</v>
      </c>
      <c r="Q48" s="184" t="s">
        <v>160</v>
      </c>
      <c r="R48">
        <v>235</v>
      </c>
      <c r="T48" s="132" t="s">
        <v>135</v>
      </c>
      <c r="U48" s="132">
        <v>119</v>
      </c>
      <c r="W48" t="s">
        <v>170</v>
      </c>
      <c r="X48">
        <v>342</v>
      </c>
    </row>
    <row r="49" spans="1:24" ht="20.5" customHeight="1" x14ac:dyDescent="0.35">
      <c r="A49" s="64" t="s">
        <v>93</v>
      </c>
      <c r="B49" s="65">
        <f>'Teams - Boys'!D59</f>
        <v>202</v>
      </c>
      <c r="C49" s="65">
        <f>'Teams - Boys'!E59</f>
        <v>150</v>
      </c>
      <c r="D49" s="65">
        <f>'Teams - Boys'!F59</f>
        <v>352</v>
      </c>
      <c r="E49" s="65">
        <f>'Teams - Boys'!G59</f>
        <v>233</v>
      </c>
      <c r="F49" s="66">
        <f>'Teams - Boys'!H59</f>
        <v>585</v>
      </c>
      <c r="K49" t="s">
        <v>135</v>
      </c>
      <c r="L49">
        <v>116</v>
      </c>
      <c r="N49" s="54" t="s">
        <v>136</v>
      </c>
      <c r="O49">
        <v>124</v>
      </c>
      <c r="Q49" s="235" t="s">
        <v>76</v>
      </c>
      <c r="R49">
        <v>234</v>
      </c>
      <c r="T49" t="s">
        <v>30</v>
      </c>
      <c r="U49">
        <v>119</v>
      </c>
      <c r="W49" t="s">
        <v>96</v>
      </c>
      <c r="X49">
        <v>340</v>
      </c>
    </row>
    <row r="50" spans="1:24" ht="20.5" customHeight="1" x14ac:dyDescent="0.35">
      <c r="A50" s="64" t="s">
        <v>94</v>
      </c>
      <c r="B50" s="65">
        <f>'Teams - Boys'!D60</f>
        <v>140</v>
      </c>
      <c r="C50" s="65">
        <f>'Teams - Boys'!E60</f>
        <v>123</v>
      </c>
      <c r="D50" s="65">
        <f>'Teams - Boys'!F60</f>
        <v>263</v>
      </c>
      <c r="E50" s="65">
        <f>'Teams - Boys'!G60</f>
        <v>151</v>
      </c>
      <c r="F50" s="66">
        <f>'Teams - Boys'!H60</f>
        <v>414</v>
      </c>
      <c r="K50" t="s">
        <v>137</v>
      </c>
      <c r="L50">
        <v>116</v>
      </c>
      <c r="N50" s="64" t="s">
        <v>94</v>
      </c>
      <c r="O50">
        <v>123</v>
      </c>
      <c r="Q50" s="196" t="s">
        <v>165</v>
      </c>
      <c r="R50">
        <v>232</v>
      </c>
      <c r="T50" t="s">
        <v>105</v>
      </c>
      <c r="U50">
        <v>117</v>
      </c>
      <c r="W50" t="s">
        <v>166</v>
      </c>
      <c r="X50">
        <v>337</v>
      </c>
    </row>
    <row r="51" spans="1:24" ht="20.5" customHeight="1" x14ac:dyDescent="0.35">
      <c r="A51" s="64" t="s">
        <v>96</v>
      </c>
      <c r="B51" s="65">
        <f>'Teams - Boys'!D61</f>
        <v>102</v>
      </c>
      <c r="C51" s="65">
        <f>'Teams - Boys'!E61</f>
        <v>121</v>
      </c>
      <c r="D51" s="65">
        <f>'Teams - Boys'!F61</f>
        <v>223</v>
      </c>
      <c r="E51" s="65">
        <f>'Teams - Boys'!G61</f>
        <v>117</v>
      </c>
      <c r="F51" s="66">
        <f>'Teams - Boys'!H61</f>
        <v>340</v>
      </c>
      <c r="K51" t="s">
        <v>145</v>
      </c>
      <c r="L51">
        <v>116</v>
      </c>
      <c r="N51" s="64" t="s">
        <v>96</v>
      </c>
      <c r="O51">
        <v>121</v>
      </c>
      <c r="Q51" s="33" t="s">
        <v>157</v>
      </c>
      <c r="R51">
        <v>225</v>
      </c>
      <c r="T51" t="s">
        <v>96</v>
      </c>
      <c r="U51">
        <v>117</v>
      </c>
      <c r="W51" t="s">
        <v>125</v>
      </c>
      <c r="X51">
        <v>335</v>
      </c>
    </row>
    <row r="52" spans="1:24" ht="20.5" customHeight="1" x14ac:dyDescent="0.35">
      <c r="A52" s="98" t="s">
        <v>34</v>
      </c>
      <c r="B52" s="99">
        <f>'Teams - Boys'!D63</f>
        <v>193</v>
      </c>
      <c r="C52" s="99">
        <f>'Teams - Boys'!E63</f>
        <v>179</v>
      </c>
      <c r="D52" s="99">
        <f>'Teams - Boys'!F63</f>
        <v>372</v>
      </c>
      <c r="E52" s="99">
        <f>'Teams - Boys'!G63</f>
        <v>185</v>
      </c>
      <c r="F52" s="100">
        <f>'Teams - Boys'!H63</f>
        <v>557</v>
      </c>
      <c r="K52" t="s">
        <v>161</v>
      </c>
      <c r="L52">
        <v>114</v>
      </c>
      <c r="N52" s="158" t="s">
        <v>169</v>
      </c>
      <c r="O52">
        <v>121</v>
      </c>
      <c r="Q52" s="184" t="s">
        <v>163</v>
      </c>
      <c r="R52">
        <v>224</v>
      </c>
      <c r="T52" t="s">
        <v>106</v>
      </c>
      <c r="U52">
        <v>116</v>
      </c>
      <c r="W52" t="s">
        <v>105</v>
      </c>
      <c r="X52">
        <v>333</v>
      </c>
    </row>
    <row r="53" spans="1:24" ht="20.5" customHeight="1" x14ac:dyDescent="0.35">
      <c r="A53" s="98" t="s">
        <v>72</v>
      </c>
      <c r="B53" s="99">
        <f>'Teams - Boys'!D64</f>
        <v>122</v>
      </c>
      <c r="C53" s="99">
        <f>'Teams - Boys'!E64</f>
        <v>149</v>
      </c>
      <c r="D53" s="99">
        <f>'Teams - Boys'!F64</f>
        <v>271</v>
      </c>
      <c r="E53" s="99">
        <f>'Teams - Boys'!G64</f>
        <v>176</v>
      </c>
      <c r="F53" s="100">
        <f>'Teams - Boys'!H64</f>
        <v>447</v>
      </c>
      <c r="K53" t="s">
        <v>167</v>
      </c>
      <c r="L53">
        <v>113</v>
      </c>
      <c r="N53" s="44" t="s">
        <v>107</v>
      </c>
      <c r="O53">
        <v>120</v>
      </c>
      <c r="Q53" s="64" t="s">
        <v>96</v>
      </c>
      <c r="R53">
        <v>223</v>
      </c>
      <c r="T53" t="s">
        <v>126</v>
      </c>
      <c r="U53">
        <v>114</v>
      </c>
      <c r="W53" t="s">
        <v>165</v>
      </c>
      <c r="X53">
        <v>329</v>
      </c>
    </row>
    <row r="54" spans="1:24" ht="20.5" customHeight="1" x14ac:dyDescent="0.35">
      <c r="A54" s="98" t="s">
        <v>28</v>
      </c>
      <c r="B54" s="99">
        <f>'Teams - Boys'!D65</f>
        <v>181</v>
      </c>
      <c r="C54" s="99">
        <f>'Teams - Boys'!E65</f>
        <v>117</v>
      </c>
      <c r="D54" s="99">
        <f>'Teams - Boys'!F65</f>
        <v>298</v>
      </c>
      <c r="E54" s="99">
        <f>'Teams - Boys'!G65</f>
        <v>160</v>
      </c>
      <c r="F54" s="100">
        <f>'Teams - Boys'!H65</f>
        <v>458</v>
      </c>
      <c r="K54" t="s">
        <v>113</v>
      </c>
      <c r="L54">
        <v>109</v>
      </c>
      <c r="N54" s="54" t="s">
        <v>142</v>
      </c>
      <c r="O54">
        <v>119</v>
      </c>
      <c r="Q54" s="158" t="s">
        <v>169</v>
      </c>
      <c r="R54">
        <v>218</v>
      </c>
      <c r="T54" t="s">
        <v>107</v>
      </c>
      <c r="U54">
        <v>112</v>
      </c>
      <c r="W54" t="s">
        <v>169</v>
      </c>
      <c r="X54">
        <v>327</v>
      </c>
    </row>
    <row r="55" spans="1:24" ht="20.5" customHeight="1" x14ac:dyDescent="0.35">
      <c r="A55" s="98" t="s">
        <v>29</v>
      </c>
      <c r="B55" s="99">
        <f>'Teams - Boys'!D66</f>
        <v>197</v>
      </c>
      <c r="C55" s="99">
        <f>'Teams - Boys'!E66</f>
        <v>171</v>
      </c>
      <c r="D55" s="99">
        <f>'Teams - Boys'!F66</f>
        <v>368</v>
      </c>
      <c r="E55" s="99">
        <f>'Teams - Boys'!G66</f>
        <v>183</v>
      </c>
      <c r="F55" s="100">
        <f>'Teams - Boys'!H66</f>
        <v>551</v>
      </c>
      <c r="K55" t="s">
        <v>163</v>
      </c>
      <c r="L55">
        <v>108</v>
      </c>
      <c r="N55" s="158" t="s">
        <v>168</v>
      </c>
      <c r="O55">
        <v>119</v>
      </c>
      <c r="Q55" s="54" t="s">
        <v>136</v>
      </c>
      <c r="R55">
        <v>217</v>
      </c>
      <c r="T55" t="s">
        <v>144</v>
      </c>
      <c r="U55">
        <v>111</v>
      </c>
      <c r="W55" t="s">
        <v>157</v>
      </c>
      <c r="X55">
        <v>326</v>
      </c>
    </row>
    <row r="56" spans="1:24" ht="20.5" customHeight="1" x14ac:dyDescent="0.35">
      <c r="A56" s="110" t="s">
        <v>33</v>
      </c>
      <c r="B56" s="111">
        <f>'Teams - Boys'!D68</f>
        <v>117</v>
      </c>
      <c r="C56" s="111">
        <f>'Teams - Boys'!E68</f>
        <v>125</v>
      </c>
      <c r="D56" s="111">
        <f>'Teams - Boys'!F68</f>
        <v>242</v>
      </c>
      <c r="E56" s="111">
        <f>'Teams - Boys'!G68</f>
        <v>139</v>
      </c>
      <c r="F56" s="112">
        <f>'Teams - Boys'!H68</f>
        <v>381</v>
      </c>
      <c r="K56" t="s">
        <v>170</v>
      </c>
      <c r="L56">
        <v>106</v>
      </c>
      <c r="N56" s="98" t="s">
        <v>28</v>
      </c>
      <c r="O56">
        <v>117</v>
      </c>
      <c r="Q56" s="44" t="s">
        <v>105</v>
      </c>
      <c r="R56">
        <v>216</v>
      </c>
      <c r="T56" t="s">
        <v>169</v>
      </c>
      <c r="U56">
        <v>109</v>
      </c>
      <c r="W56" t="s">
        <v>142</v>
      </c>
      <c r="X56">
        <v>323</v>
      </c>
    </row>
    <row r="57" spans="1:24" ht="20.5" customHeight="1" x14ac:dyDescent="0.35">
      <c r="A57" s="110" t="s">
        <v>43</v>
      </c>
      <c r="B57" s="111">
        <f>'Teams - Boys'!D69</f>
        <v>96</v>
      </c>
      <c r="C57" s="111">
        <f>'Teams - Boys'!E69</f>
        <v>106</v>
      </c>
      <c r="D57" s="111">
        <f>'Teams - Boys'!F69</f>
        <v>202</v>
      </c>
      <c r="E57" s="111">
        <f>'Teams - Boys'!G69</f>
        <v>100</v>
      </c>
      <c r="F57" s="112">
        <f>'Teams - Boys'!H69</f>
        <v>302</v>
      </c>
      <c r="K57" t="s">
        <v>88</v>
      </c>
      <c r="L57">
        <v>105</v>
      </c>
      <c r="N57" s="184" t="s">
        <v>163</v>
      </c>
      <c r="O57">
        <v>116</v>
      </c>
      <c r="Q57" s="64" t="s">
        <v>95</v>
      </c>
      <c r="R57">
        <v>215</v>
      </c>
      <c r="T57" t="s">
        <v>137</v>
      </c>
      <c r="U57">
        <v>105</v>
      </c>
      <c r="W57" t="s">
        <v>76</v>
      </c>
      <c r="X57">
        <v>319</v>
      </c>
    </row>
    <row r="58" spans="1:24" ht="20.5" customHeight="1" x14ac:dyDescent="0.35">
      <c r="A58" s="110" t="s">
        <v>73</v>
      </c>
      <c r="B58" s="111">
        <f>'Teams - Boys'!D70</f>
        <v>196</v>
      </c>
      <c r="C58" s="111">
        <f>'Teams - Boys'!E70</f>
        <v>193</v>
      </c>
      <c r="D58" s="111">
        <f>'Teams - Boys'!F70</f>
        <v>389</v>
      </c>
      <c r="E58" s="111">
        <f>'Teams - Boys'!G70</f>
        <v>187</v>
      </c>
      <c r="F58" s="112">
        <f>'Teams - Boys'!H70</f>
        <v>576</v>
      </c>
      <c r="K58" t="s">
        <v>166</v>
      </c>
      <c r="L58">
        <v>104</v>
      </c>
      <c r="N58" s="33" t="s">
        <v>158</v>
      </c>
      <c r="O58">
        <v>115</v>
      </c>
      <c r="Q58" s="196" t="s">
        <v>166</v>
      </c>
      <c r="R58">
        <v>210</v>
      </c>
      <c r="T58" t="s">
        <v>92</v>
      </c>
      <c r="U58">
        <v>105</v>
      </c>
      <c r="W58" t="s">
        <v>101</v>
      </c>
      <c r="X58">
        <v>314</v>
      </c>
    </row>
    <row r="59" spans="1:24" ht="20.5" customHeight="1" x14ac:dyDescent="0.35">
      <c r="A59" s="110" t="s">
        <v>32</v>
      </c>
      <c r="B59" s="111">
        <f>'Teams - Boys'!D71</f>
        <v>182</v>
      </c>
      <c r="C59" s="111">
        <f>'Teams - Boys'!E71</f>
        <v>145</v>
      </c>
      <c r="D59" s="111">
        <f>'Teams - Boys'!F71</f>
        <v>327</v>
      </c>
      <c r="E59" s="111">
        <f>'Teams - Boys'!G71</f>
        <v>191</v>
      </c>
      <c r="F59" s="112">
        <f>'Teams - Boys'!H71</f>
        <v>518</v>
      </c>
      <c r="K59" t="s">
        <v>105</v>
      </c>
      <c r="L59">
        <v>103</v>
      </c>
      <c r="N59" s="235" t="s">
        <v>76</v>
      </c>
      <c r="O59">
        <v>114</v>
      </c>
      <c r="Q59" s="253" t="s">
        <v>91</v>
      </c>
      <c r="R59">
        <v>207</v>
      </c>
      <c r="T59" t="s">
        <v>157</v>
      </c>
      <c r="U59">
        <v>101</v>
      </c>
      <c r="W59" t="s">
        <v>123</v>
      </c>
      <c r="X59">
        <v>312</v>
      </c>
    </row>
    <row r="60" spans="1:24" ht="20.5" customHeight="1" x14ac:dyDescent="0.35">
      <c r="A60" s="235" t="s">
        <v>74</v>
      </c>
      <c r="B60" s="236">
        <f>'Teams - Boys'!D73</f>
        <v>129</v>
      </c>
      <c r="C60" s="236">
        <f>'Teams - Boys'!E73</f>
        <v>135</v>
      </c>
      <c r="D60" s="236">
        <f>'Teams - Boys'!F73</f>
        <v>264</v>
      </c>
      <c r="E60" s="236">
        <f>'Teams - Boys'!G73</f>
        <v>145</v>
      </c>
      <c r="F60" s="237">
        <f>'Teams - Boys'!H73</f>
        <v>409</v>
      </c>
      <c r="K60" t="s">
        <v>96</v>
      </c>
      <c r="L60">
        <v>102</v>
      </c>
      <c r="N60" s="44" t="s">
        <v>105</v>
      </c>
      <c r="O60">
        <v>113</v>
      </c>
      <c r="Q60" s="110" t="s">
        <v>43</v>
      </c>
      <c r="R60">
        <v>202</v>
      </c>
      <c r="T60" t="s">
        <v>75</v>
      </c>
      <c r="U60">
        <v>101</v>
      </c>
      <c r="W60" t="s">
        <v>136</v>
      </c>
      <c r="X60">
        <v>310</v>
      </c>
    </row>
    <row r="61" spans="1:24" ht="20.5" customHeight="1" x14ac:dyDescent="0.35">
      <c r="A61" s="235" t="s">
        <v>75</v>
      </c>
      <c r="B61" s="236">
        <f>'Teams - Boys'!D74</f>
        <v>152</v>
      </c>
      <c r="C61" s="236">
        <f>'Teams - Boys'!E74</f>
        <v>149</v>
      </c>
      <c r="D61" s="236">
        <f>'Teams - Boys'!F74</f>
        <v>301</v>
      </c>
      <c r="E61" s="236">
        <f>'Teams - Boys'!G74</f>
        <v>101</v>
      </c>
      <c r="F61" s="237">
        <f>'Teams - Boys'!H74</f>
        <v>402</v>
      </c>
      <c r="K61" t="s">
        <v>89</v>
      </c>
      <c r="L61">
        <v>101</v>
      </c>
      <c r="N61" s="90" t="s">
        <v>97</v>
      </c>
      <c r="O61">
        <v>112</v>
      </c>
      <c r="Q61" s="247" t="s">
        <v>125</v>
      </c>
      <c r="R61">
        <v>194</v>
      </c>
      <c r="T61" t="s">
        <v>43</v>
      </c>
      <c r="U61">
        <v>100</v>
      </c>
      <c r="W61" t="s">
        <v>43</v>
      </c>
      <c r="X61">
        <v>302</v>
      </c>
    </row>
    <row r="62" spans="1:24" ht="20.5" customHeight="1" x14ac:dyDescent="0.35">
      <c r="A62" s="235" t="s">
        <v>76</v>
      </c>
      <c r="B62" s="236">
        <f>'Teams - Boys'!D75</f>
        <v>120</v>
      </c>
      <c r="C62" s="236">
        <f>'Teams - Boys'!E75</f>
        <v>114</v>
      </c>
      <c r="D62" s="236">
        <f>'Teams - Boys'!F75</f>
        <v>234</v>
      </c>
      <c r="E62" s="236">
        <f>'Teams - Boys'!G75</f>
        <v>85</v>
      </c>
      <c r="F62" s="236">
        <f>'Teams - Boys'!H75</f>
        <v>319</v>
      </c>
      <c r="K62" t="s">
        <v>138</v>
      </c>
      <c r="L62">
        <v>99</v>
      </c>
      <c r="N62" s="184" t="s">
        <v>160</v>
      </c>
      <c r="O62">
        <v>112</v>
      </c>
      <c r="Q62" s="90" t="s">
        <v>101</v>
      </c>
      <c r="R62">
        <v>190</v>
      </c>
      <c r="T62" t="s">
        <v>155</v>
      </c>
      <c r="U62">
        <v>99</v>
      </c>
      <c r="W62" t="s">
        <v>99</v>
      </c>
      <c r="X62">
        <v>301</v>
      </c>
    </row>
    <row r="63" spans="1:24" ht="20.5" customHeight="1" x14ac:dyDescent="0.35">
      <c r="A63" s="235" t="s">
        <v>77</v>
      </c>
      <c r="B63" s="236">
        <f>'Teams - Boys'!D76</f>
        <v>117</v>
      </c>
      <c r="C63" s="236">
        <f>'Teams - Boys'!E76</f>
        <v>197</v>
      </c>
      <c r="D63" s="236">
        <f>'Teams - Boys'!F76</f>
        <v>314</v>
      </c>
      <c r="E63" s="236">
        <f>'Teams - Boys'!G76</f>
        <v>182</v>
      </c>
      <c r="F63" s="236">
        <f>'Teams - Boys'!H76</f>
        <v>496</v>
      </c>
      <c r="K63" t="s">
        <v>155</v>
      </c>
      <c r="L63">
        <v>98</v>
      </c>
      <c r="N63" s="110" t="s">
        <v>43</v>
      </c>
      <c r="O63">
        <v>106</v>
      </c>
      <c r="Q63" s="80" t="s">
        <v>145</v>
      </c>
      <c r="R63">
        <v>186</v>
      </c>
      <c r="T63" t="s">
        <v>165</v>
      </c>
      <c r="U63">
        <v>97</v>
      </c>
      <c r="W63" t="s">
        <v>100</v>
      </c>
      <c r="X63">
        <v>295</v>
      </c>
    </row>
    <row r="64" spans="1:24" ht="20.5" customHeight="1" x14ac:dyDescent="0.35">
      <c r="A64" s="158" t="s">
        <v>167</v>
      </c>
      <c r="B64" s="159">
        <f>'Teams - Boys'!D78</f>
        <v>113</v>
      </c>
      <c r="C64" s="159">
        <f>'Teams - Boys'!E78</f>
        <v>126</v>
      </c>
      <c r="D64" s="159">
        <f>'Teams - Boys'!F78</f>
        <v>239</v>
      </c>
      <c r="E64" s="159">
        <f>'Teams - Boys'!G78</f>
        <v>137</v>
      </c>
      <c r="F64" s="159">
        <f>'Teams - Boys'!H78</f>
        <v>376</v>
      </c>
      <c r="K64" t="s">
        <v>169</v>
      </c>
      <c r="L64">
        <v>97</v>
      </c>
      <c r="N64" s="196" t="s">
        <v>166</v>
      </c>
      <c r="O64">
        <v>106</v>
      </c>
      <c r="Q64" s="196" t="s">
        <v>164</v>
      </c>
      <c r="R64">
        <v>176</v>
      </c>
      <c r="T64" t="s">
        <v>136</v>
      </c>
      <c r="U64">
        <v>93</v>
      </c>
      <c r="W64" t="s">
        <v>42</v>
      </c>
      <c r="X64">
        <v>276</v>
      </c>
    </row>
    <row r="65" spans="1:24" ht="20.5" customHeight="1" x14ac:dyDescent="0.35">
      <c r="A65" s="158" t="s">
        <v>168</v>
      </c>
      <c r="B65" s="159">
        <f>'Teams - Boys'!D79</f>
        <v>138</v>
      </c>
      <c r="C65" s="159">
        <f>'Teams - Boys'!E79</f>
        <v>119</v>
      </c>
      <c r="D65" s="159">
        <f>'Teams - Boys'!F79</f>
        <v>257</v>
      </c>
      <c r="E65" s="159">
        <f>'Teams - Boys'!G79</f>
        <v>121</v>
      </c>
      <c r="F65" s="159">
        <f>'Teams - Boys'!H79</f>
        <v>378</v>
      </c>
      <c r="K65" t="s">
        <v>43</v>
      </c>
      <c r="L65">
        <v>96</v>
      </c>
      <c r="N65" s="247" t="s">
        <v>127</v>
      </c>
      <c r="O65">
        <v>103</v>
      </c>
      <c r="Q65" s="247" t="s">
        <v>121</v>
      </c>
      <c r="R65">
        <v>158</v>
      </c>
      <c r="T65" t="s">
        <v>148</v>
      </c>
      <c r="U65">
        <v>93</v>
      </c>
      <c r="W65" t="s">
        <v>156</v>
      </c>
      <c r="X65">
        <v>251</v>
      </c>
    </row>
    <row r="66" spans="1:24" ht="20.5" customHeight="1" x14ac:dyDescent="0.35">
      <c r="A66" s="158" t="s">
        <v>169</v>
      </c>
      <c r="B66" s="159">
        <f>'Teams - Boys'!D80</f>
        <v>97</v>
      </c>
      <c r="C66" s="159">
        <f>'Teams - Boys'!E80</f>
        <v>121</v>
      </c>
      <c r="D66" s="159">
        <f>'Teams - Boys'!F80</f>
        <v>218</v>
      </c>
      <c r="E66" s="159">
        <f>'Teams - Boys'!G80</f>
        <v>109</v>
      </c>
      <c r="F66" s="159">
        <f>'Teams - Boys'!H80</f>
        <v>327</v>
      </c>
      <c r="K66" t="s">
        <v>164</v>
      </c>
      <c r="L66">
        <v>94</v>
      </c>
      <c r="N66" s="33" t="s">
        <v>157</v>
      </c>
      <c r="O66">
        <v>101</v>
      </c>
      <c r="Q66" s="247" t="s">
        <v>124</v>
      </c>
      <c r="R66">
        <v>148</v>
      </c>
      <c r="T66" t="s">
        <v>170</v>
      </c>
      <c r="U66">
        <v>87</v>
      </c>
      <c r="W66" t="s">
        <v>164</v>
      </c>
      <c r="X66">
        <v>248</v>
      </c>
    </row>
    <row r="67" spans="1:24" ht="20.5" customHeight="1" x14ac:dyDescent="0.35">
      <c r="A67" s="158" t="s">
        <v>170</v>
      </c>
      <c r="B67" s="159">
        <f>'Teams - Boys'!D81</f>
        <v>106</v>
      </c>
      <c r="C67" s="159">
        <f>'Teams - Boys'!E81</f>
        <v>149</v>
      </c>
      <c r="D67" s="159">
        <f>'Teams - Boys'!F81</f>
        <v>255</v>
      </c>
      <c r="E67" s="159">
        <f>'Teams - Boys'!G81</f>
        <v>87</v>
      </c>
      <c r="F67" s="159">
        <f>'Teams - Boys'!H81</f>
        <v>342</v>
      </c>
      <c r="K67" t="s">
        <v>136</v>
      </c>
      <c r="L67">
        <v>93</v>
      </c>
      <c r="N67" s="253" t="s">
        <v>91</v>
      </c>
      <c r="O67">
        <v>88</v>
      </c>
      <c r="Q67" s="247" t="s">
        <v>42</v>
      </c>
      <c r="R67">
        <v>139</v>
      </c>
      <c r="T67" t="s">
        <v>76</v>
      </c>
      <c r="U67">
        <v>85</v>
      </c>
      <c r="W67" t="s">
        <v>30</v>
      </c>
      <c r="X67">
        <v>242</v>
      </c>
    </row>
    <row r="68" spans="1:24" ht="20.5" customHeight="1" x14ac:dyDescent="0.35">
      <c r="A68" s="54" t="s">
        <v>117</v>
      </c>
      <c r="B68" s="55">
        <f>'Teams - Boys'!D83</f>
        <v>140</v>
      </c>
      <c r="C68" s="55">
        <f>'Teams - Boys'!E83</f>
        <v>136</v>
      </c>
      <c r="D68" s="55">
        <f>'Teams - Boys'!F83</f>
        <v>276</v>
      </c>
      <c r="E68" s="55">
        <f>'Teams - Boys'!G83</f>
        <v>170</v>
      </c>
      <c r="F68" s="55">
        <f>'Teams - Boys'!H83</f>
        <v>446</v>
      </c>
      <c r="K68" t="s">
        <v>126</v>
      </c>
      <c r="L68">
        <v>92</v>
      </c>
      <c r="N68" s="33" t="s">
        <v>159</v>
      </c>
      <c r="O68">
        <v>87</v>
      </c>
      <c r="Q68" s="247" t="s">
        <v>123</v>
      </c>
      <c r="R68">
        <v>139</v>
      </c>
      <c r="T68" s="132" t="s">
        <v>142</v>
      </c>
      <c r="U68" s="132">
        <v>83</v>
      </c>
      <c r="W68" t="s">
        <v>91</v>
      </c>
      <c r="X68">
        <v>207</v>
      </c>
    </row>
    <row r="69" spans="1:24" ht="20.5" customHeight="1" x14ac:dyDescent="0.35">
      <c r="A69" s="54" t="s">
        <v>118</v>
      </c>
      <c r="B69" s="55">
        <f>'Teams - Boys'!D84</f>
        <v>153</v>
      </c>
      <c r="C69" s="55">
        <f>'Teams - Boys'!E84</f>
        <v>170</v>
      </c>
      <c r="D69" s="55">
        <f>'Teams - Boys'!F84</f>
        <v>323</v>
      </c>
      <c r="E69" s="55">
        <f>'Teams - Boys'!G84</f>
        <v>163</v>
      </c>
      <c r="F69" s="55">
        <f>'Teams - Boys'!H84</f>
        <v>486</v>
      </c>
      <c r="K69" t="s">
        <v>165</v>
      </c>
      <c r="L69">
        <v>92</v>
      </c>
      <c r="N69" s="80" t="s">
        <v>148</v>
      </c>
      <c r="O69">
        <v>87</v>
      </c>
      <c r="Q69" s="90" t="s">
        <v>100</v>
      </c>
      <c r="R69">
        <v>136</v>
      </c>
      <c r="T69" t="s">
        <v>164</v>
      </c>
      <c r="U69">
        <v>72</v>
      </c>
      <c r="W69" t="s">
        <v>126</v>
      </c>
      <c r="X69">
        <v>206</v>
      </c>
    </row>
    <row r="70" spans="1:24" ht="20.5" customHeight="1" x14ac:dyDescent="0.35">
      <c r="A70" s="54" t="s">
        <v>119</v>
      </c>
      <c r="B70" s="55">
        <f>'Teams - Boys'!D85</f>
        <v>134</v>
      </c>
      <c r="C70" s="55">
        <f>'Teams - Boys'!E85</f>
        <v>159</v>
      </c>
      <c r="D70" s="55">
        <f>'Teams - Boys'!F85</f>
        <v>293</v>
      </c>
      <c r="E70" s="55">
        <f>'Teams - Boys'!G85</f>
        <v>194</v>
      </c>
      <c r="F70" s="55">
        <f>'Teams - Boys'!H85</f>
        <v>487</v>
      </c>
      <c r="K70" t="s">
        <v>144</v>
      </c>
      <c r="L70">
        <v>90</v>
      </c>
      <c r="N70" s="196" t="s">
        <v>164</v>
      </c>
      <c r="O70">
        <v>82</v>
      </c>
      <c r="Q70" s="247" t="s">
        <v>122</v>
      </c>
      <c r="R70">
        <v>128</v>
      </c>
      <c r="T70" s="132" t="s">
        <v>134</v>
      </c>
      <c r="U70" s="132">
        <v>54</v>
      </c>
      <c r="W70" t="s">
        <v>144</v>
      </c>
      <c r="X70">
        <v>201</v>
      </c>
    </row>
    <row r="71" spans="1:24" ht="20.5" customHeight="1" x14ac:dyDescent="0.35">
      <c r="A71" s="54" t="s">
        <v>120</v>
      </c>
      <c r="B71" s="55">
        <f>'Teams - Boys'!D86</f>
        <v>247</v>
      </c>
      <c r="C71" s="55">
        <f>'Teams - Boys'!E86</f>
        <v>168</v>
      </c>
      <c r="D71" s="55">
        <f>'Teams - Boys'!F86</f>
        <v>415</v>
      </c>
      <c r="E71" s="55">
        <f>'Teams - Boys'!G86</f>
        <v>225</v>
      </c>
      <c r="F71" s="55">
        <f>'Teams - Boys'!H86</f>
        <v>640</v>
      </c>
      <c r="K71" t="s">
        <v>95</v>
      </c>
      <c r="L71">
        <v>83</v>
      </c>
      <c r="N71" s="80" t="s">
        <v>145</v>
      </c>
      <c r="O71">
        <v>70</v>
      </c>
      <c r="Q71" s="54" t="s">
        <v>134</v>
      </c>
      <c r="R71" s="132">
        <v>125</v>
      </c>
      <c r="T71" t="s">
        <v>91</v>
      </c>
      <c r="U71">
        <v>0</v>
      </c>
      <c r="W71" t="s">
        <v>155</v>
      </c>
      <c r="X71">
        <v>197</v>
      </c>
    </row>
    <row r="72" spans="1:24" ht="20.5" customHeight="1" x14ac:dyDescent="0.35">
      <c r="A72" s="172" t="s">
        <v>113</v>
      </c>
      <c r="B72" s="173">
        <f>'Teams - Boys'!D88</f>
        <v>109</v>
      </c>
      <c r="C72" s="173">
        <f>'Teams - Boys'!E88</f>
        <v>145</v>
      </c>
      <c r="D72" s="173">
        <f>'Teams - Boys'!F88</f>
        <v>254</v>
      </c>
      <c r="E72" s="173">
        <f>'Teams - Boys'!G88</f>
        <v>122</v>
      </c>
      <c r="F72" s="173">
        <f>'Teams - Boys'!H88</f>
        <v>376</v>
      </c>
      <c r="K72" t="s">
        <v>134</v>
      </c>
      <c r="L72">
        <v>71</v>
      </c>
      <c r="N72" s="54" t="s">
        <v>134</v>
      </c>
      <c r="O72">
        <v>54</v>
      </c>
      <c r="Q72" s="90" t="s">
        <v>30</v>
      </c>
      <c r="R72">
        <v>123</v>
      </c>
      <c r="T72" t="s">
        <v>158</v>
      </c>
      <c r="U72">
        <v>0</v>
      </c>
      <c r="W72" t="s">
        <v>145</v>
      </c>
      <c r="X72">
        <v>186</v>
      </c>
    </row>
    <row r="73" spans="1:24" ht="20.5" customHeight="1" x14ac:dyDescent="0.35">
      <c r="A73" s="172" t="s">
        <v>114</v>
      </c>
      <c r="B73" s="173">
        <f>'Teams - Boys'!D89</f>
        <v>161</v>
      </c>
      <c r="C73" s="173">
        <f>'Teams - Boys'!E89</f>
        <v>129</v>
      </c>
      <c r="D73" s="173">
        <f>'Teams - Boys'!F89</f>
        <v>290</v>
      </c>
      <c r="E73" s="173">
        <f>'Teams - Boys'!G89</f>
        <v>193</v>
      </c>
      <c r="F73" s="173">
        <f>'Teams - Boys'!H89</f>
        <v>483</v>
      </c>
      <c r="K73" t="s">
        <v>158</v>
      </c>
      <c r="L73">
        <v>0</v>
      </c>
      <c r="N73" s="33" t="s">
        <v>155</v>
      </c>
      <c r="O73">
        <v>0</v>
      </c>
      <c r="Q73" s="33" t="s">
        <v>156</v>
      </c>
      <c r="R73">
        <v>117</v>
      </c>
      <c r="T73" t="s">
        <v>159</v>
      </c>
      <c r="U73">
        <v>0</v>
      </c>
      <c r="W73" t="s">
        <v>148</v>
      </c>
      <c r="X73">
        <v>180</v>
      </c>
    </row>
    <row r="74" spans="1:24" ht="20.5" customHeight="1" x14ac:dyDescent="0.35">
      <c r="A74" s="172" t="s">
        <v>115</v>
      </c>
      <c r="B74" s="173">
        <f>'Teams - Boys'!D90</f>
        <v>150</v>
      </c>
      <c r="C74" s="173">
        <f>'Teams - Boys'!E90</f>
        <v>135</v>
      </c>
      <c r="D74" s="173">
        <f>'Teams - Boys'!F90</f>
        <v>285</v>
      </c>
      <c r="E74" s="173">
        <f>'Teams - Boys'!G90</f>
        <v>148</v>
      </c>
      <c r="F74" s="173">
        <f>'Teams - Boys'!H90</f>
        <v>433</v>
      </c>
      <c r="K74" t="s">
        <v>159</v>
      </c>
      <c r="L74">
        <v>0</v>
      </c>
      <c r="N74" s="33" t="s">
        <v>156</v>
      </c>
      <c r="O74">
        <v>0</v>
      </c>
      <c r="Q74" s="33" t="s">
        <v>158</v>
      </c>
      <c r="R74">
        <v>115</v>
      </c>
      <c r="T74" t="s">
        <v>121</v>
      </c>
      <c r="U74">
        <v>0</v>
      </c>
      <c r="W74" t="s">
        <v>134</v>
      </c>
      <c r="X74">
        <v>179</v>
      </c>
    </row>
    <row r="75" spans="1:24" ht="20.5" customHeight="1" x14ac:dyDescent="0.35">
      <c r="A75" s="172" t="s">
        <v>116</v>
      </c>
      <c r="B75" s="173">
        <f>'Teams - Boys'!D91</f>
        <v>142</v>
      </c>
      <c r="C75" s="173">
        <f>'Teams - Boys'!E91</f>
        <v>132</v>
      </c>
      <c r="D75" s="173">
        <f>'Teams - Boys'!F91</f>
        <v>274</v>
      </c>
      <c r="E75" s="173">
        <f>'Teams - Boys'!G91</f>
        <v>149</v>
      </c>
      <c r="F75" s="173">
        <f>'Teams - Boys'!H91</f>
        <v>423</v>
      </c>
      <c r="K75" t="s">
        <v>121</v>
      </c>
      <c r="L75">
        <v>0</v>
      </c>
      <c r="N75" s="247" t="s">
        <v>42</v>
      </c>
      <c r="O75">
        <v>0</v>
      </c>
      <c r="Q75" s="90" t="s">
        <v>97</v>
      </c>
      <c r="R75">
        <v>112</v>
      </c>
      <c r="T75" t="s">
        <v>122</v>
      </c>
      <c r="U75">
        <v>0</v>
      </c>
      <c r="W75" t="s">
        <v>121</v>
      </c>
      <c r="X75">
        <v>158</v>
      </c>
    </row>
    <row r="76" spans="1:24" ht="20.5" customHeight="1" x14ac:dyDescent="0.35">
      <c r="A76" s="184" t="s">
        <v>160</v>
      </c>
      <c r="B76" s="185">
        <f>'Teams - Boys'!D93</f>
        <v>123</v>
      </c>
      <c r="C76" s="185">
        <f>'Teams - Boys'!E93</f>
        <v>112</v>
      </c>
      <c r="D76" s="185">
        <f>'Teams - Boys'!F93</f>
        <v>235</v>
      </c>
      <c r="E76" s="185">
        <f>'Teams - Boys'!G93</f>
        <v>121</v>
      </c>
      <c r="F76" s="185">
        <f>'Teams - Boys'!H93</f>
        <v>356</v>
      </c>
      <c r="K76" t="s">
        <v>122</v>
      </c>
      <c r="L76">
        <v>0</v>
      </c>
      <c r="N76" s="247" t="s">
        <v>123</v>
      </c>
      <c r="O76">
        <v>0</v>
      </c>
      <c r="Q76" s="247" t="s">
        <v>127</v>
      </c>
      <c r="R76">
        <v>103</v>
      </c>
      <c r="T76" t="s">
        <v>124</v>
      </c>
      <c r="U76">
        <v>0</v>
      </c>
      <c r="W76" t="s">
        <v>124</v>
      </c>
      <c r="X76">
        <v>148</v>
      </c>
    </row>
    <row r="77" spans="1:24" ht="20.5" customHeight="1" x14ac:dyDescent="0.35">
      <c r="A77" s="184" t="s">
        <v>161</v>
      </c>
      <c r="B77" s="185">
        <f>'Teams - Boys'!D94</f>
        <v>114</v>
      </c>
      <c r="C77" s="185">
        <f>'Teams - Boys'!E94</f>
        <v>126</v>
      </c>
      <c r="D77" s="185">
        <f>'Teams - Boys'!F94</f>
        <v>240</v>
      </c>
      <c r="E77" s="185">
        <f>'Teams - Boys'!G94</f>
        <v>127</v>
      </c>
      <c r="F77" s="185">
        <f>'Teams - Boys'!H94</f>
        <v>367</v>
      </c>
      <c r="K77" t="s">
        <v>124</v>
      </c>
      <c r="L77">
        <v>0</v>
      </c>
      <c r="N77" s="247" t="s">
        <v>125</v>
      </c>
      <c r="O77">
        <v>0</v>
      </c>
      <c r="Q77" s="33" t="s">
        <v>155</v>
      </c>
      <c r="R77">
        <v>98</v>
      </c>
      <c r="T77" t="s">
        <v>127</v>
      </c>
      <c r="U77">
        <v>0</v>
      </c>
      <c r="W77" t="s">
        <v>122</v>
      </c>
      <c r="X77">
        <v>128</v>
      </c>
    </row>
    <row r="78" spans="1:24" ht="20.5" customHeight="1" x14ac:dyDescent="0.35">
      <c r="A78" s="184" t="s">
        <v>162</v>
      </c>
      <c r="B78" s="185">
        <f>'Teams - Boys'!D95</f>
        <v>149</v>
      </c>
      <c r="C78" s="185">
        <f>'Teams - Boys'!E95</f>
        <v>167</v>
      </c>
      <c r="D78" s="185">
        <f>'Teams - Boys'!F95</f>
        <v>316</v>
      </c>
      <c r="E78" s="185">
        <f>'Teams - Boys'!G95</f>
        <v>152</v>
      </c>
      <c r="F78" s="185">
        <f>'Teams - Boys'!H95</f>
        <v>468</v>
      </c>
      <c r="K78" t="s">
        <v>127</v>
      </c>
      <c r="L78">
        <v>0</v>
      </c>
      <c r="N78" s="247" t="s">
        <v>126</v>
      </c>
      <c r="O78">
        <v>0</v>
      </c>
      <c r="Q78" s="247" t="s">
        <v>126</v>
      </c>
      <c r="R78">
        <v>92</v>
      </c>
      <c r="T78" t="s">
        <v>145</v>
      </c>
      <c r="U78">
        <v>0</v>
      </c>
      <c r="W78" t="s">
        <v>158</v>
      </c>
      <c r="X78">
        <v>115</v>
      </c>
    </row>
    <row r="79" spans="1:24" ht="20.5" customHeight="1" x14ac:dyDescent="0.35">
      <c r="A79" s="184" t="s">
        <v>163</v>
      </c>
      <c r="B79" s="185">
        <f>'Teams - Boys'!D96</f>
        <v>108</v>
      </c>
      <c r="C79" s="185">
        <f>'Teams - Boys'!E96</f>
        <v>116</v>
      </c>
      <c r="D79" s="185">
        <f>'Teams - Boys'!F96</f>
        <v>224</v>
      </c>
      <c r="E79" s="185">
        <f>'Teams - Boys'!G96</f>
        <v>127</v>
      </c>
      <c r="F79" s="185">
        <f>'Teams - Boys'!H96</f>
        <v>351</v>
      </c>
      <c r="K79" t="s">
        <v>148</v>
      </c>
      <c r="L79">
        <v>0</v>
      </c>
      <c r="N79" s="80" t="s">
        <v>144</v>
      </c>
      <c r="O79">
        <v>0</v>
      </c>
      <c r="Q79" s="80" t="s">
        <v>144</v>
      </c>
      <c r="R79">
        <v>90</v>
      </c>
      <c r="T79" t="s">
        <v>99</v>
      </c>
      <c r="U79">
        <v>0</v>
      </c>
      <c r="W79" t="s">
        <v>97</v>
      </c>
      <c r="X79">
        <v>112</v>
      </c>
    </row>
    <row r="80" spans="1:24" ht="20.5" customHeight="1" x14ac:dyDescent="0.35">
      <c r="A80" s="196" t="s">
        <v>164</v>
      </c>
      <c r="B80" s="208">
        <f>'Teams - Boys'!D98</f>
        <v>94</v>
      </c>
      <c r="C80" s="208">
        <f>'Teams - Boys'!E98</f>
        <v>82</v>
      </c>
      <c r="D80" s="208">
        <f>'Teams - Boys'!F98</f>
        <v>176</v>
      </c>
      <c r="E80" s="208">
        <f>'Teams - Boys'!G98</f>
        <v>72</v>
      </c>
      <c r="F80" s="208">
        <f>'Teams - Boys'!H98</f>
        <v>248</v>
      </c>
      <c r="K80" t="s">
        <v>101</v>
      </c>
      <c r="L80">
        <v>0</v>
      </c>
      <c r="N80" s="90" t="s">
        <v>100</v>
      </c>
      <c r="O80">
        <v>0</v>
      </c>
      <c r="Q80" s="33" t="s">
        <v>159</v>
      </c>
      <c r="R80">
        <v>87</v>
      </c>
      <c r="T80" t="s">
        <v>97</v>
      </c>
      <c r="U80">
        <v>0</v>
      </c>
      <c r="W80" t="s">
        <v>127</v>
      </c>
      <c r="X80">
        <v>103</v>
      </c>
    </row>
    <row r="81" spans="1:24" ht="20.5" customHeight="1" x14ac:dyDescent="0.35">
      <c r="A81" s="196" t="s">
        <v>165</v>
      </c>
      <c r="B81" s="208">
        <f>'Teams - Boys'!D99</f>
        <v>92</v>
      </c>
      <c r="C81" s="208">
        <f>'Teams - Boys'!E99</f>
        <v>140</v>
      </c>
      <c r="D81" s="208">
        <f>'Teams - Boys'!F99</f>
        <v>232</v>
      </c>
      <c r="E81" s="208">
        <f>'Teams - Boys'!G99</f>
        <v>97</v>
      </c>
      <c r="F81" s="208">
        <f>'Teams - Boys'!H99</f>
        <v>329</v>
      </c>
      <c r="K81" t="s">
        <v>97</v>
      </c>
      <c r="L81">
        <v>0</v>
      </c>
      <c r="N81" s="90" t="s">
        <v>30</v>
      </c>
      <c r="O81">
        <v>0</v>
      </c>
      <c r="Q81" s="80" t="s">
        <v>148</v>
      </c>
      <c r="R81">
        <v>87</v>
      </c>
      <c r="T81" t="s">
        <v>98</v>
      </c>
      <c r="U81">
        <v>0</v>
      </c>
      <c r="W81" t="s">
        <v>159</v>
      </c>
      <c r="X81">
        <v>87</v>
      </c>
    </row>
    <row r="82" spans="1:24" ht="20.5" customHeight="1" thickBot="1" x14ac:dyDescent="0.4">
      <c r="A82" s="254" t="s">
        <v>166</v>
      </c>
      <c r="B82" s="258">
        <f>'Teams - Boys'!D100</f>
        <v>104</v>
      </c>
      <c r="C82" s="258">
        <f>'Teams - Boys'!E100</f>
        <v>106</v>
      </c>
      <c r="D82" s="258">
        <f>'Teams - Boys'!F100</f>
        <v>210</v>
      </c>
      <c r="E82" s="258">
        <f>'Teams - Boys'!G100</f>
        <v>127</v>
      </c>
      <c r="F82" s="258">
        <f>'Teams - Boys'!H100</f>
        <v>337</v>
      </c>
      <c r="K82" t="s">
        <v>98</v>
      </c>
      <c r="L82">
        <v>0</v>
      </c>
      <c r="N82" s="150" t="s">
        <v>98</v>
      </c>
      <c r="O82">
        <v>0</v>
      </c>
      <c r="Q82" s="150" t="s">
        <v>98</v>
      </c>
      <c r="R82">
        <v>0</v>
      </c>
      <c r="T82" t="s">
        <v>5</v>
      </c>
      <c r="W82" t="s">
        <v>98</v>
      </c>
      <c r="X82">
        <v>0</v>
      </c>
    </row>
  </sheetData>
  <sortState xmlns:xlrd2="http://schemas.microsoft.com/office/spreadsheetml/2017/richdata2" ref="W2:X82">
    <sortCondition descending="1" ref="X2:X82"/>
  </sortState>
  <pageMargins left="0.7" right="0.7" top="0.75" bottom="0.75" header="0.3" footer="0.3"/>
  <pageSetup orientation="portrait" r:id="rId1"/>
  <headerFooter>
    <oddFooter>&amp;C&amp;1#&amp;"arial"&amp;9&amp;K008000C1 - Internal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279E1-AD6A-40E9-BD34-A5ADA357F63E}">
  <dimension ref="A1:L46"/>
  <sheetViews>
    <sheetView workbookViewId="0">
      <selection activeCell="C2" sqref="C2"/>
    </sheetView>
  </sheetViews>
  <sheetFormatPr defaultRowHeight="14.5" x14ac:dyDescent="0.35"/>
  <cols>
    <col min="2" max="2" width="26" bestFit="1" customWidth="1"/>
    <col min="3" max="3" width="30.26953125" customWidth="1"/>
    <col min="6" max="6" width="9.81640625" customWidth="1"/>
    <col min="7" max="7" width="9.7265625" customWidth="1"/>
  </cols>
  <sheetData>
    <row r="1" spans="1:8" ht="21" customHeight="1" thickBot="1" x14ac:dyDescent="0.4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21" customHeight="1" thickBot="1" x14ac:dyDescent="0.4">
      <c r="A2" s="121">
        <v>3</v>
      </c>
      <c r="B2" s="2" t="s">
        <v>23</v>
      </c>
      <c r="C2" s="3" t="s">
        <v>130</v>
      </c>
      <c r="D2" s="3">
        <v>152</v>
      </c>
      <c r="E2" s="3">
        <v>178</v>
      </c>
      <c r="F2" s="3">
        <f>D2+E2</f>
        <v>330</v>
      </c>
      <c r="G2" s="3">
        <v>120</v>
      </c>
      <c r="H2" s="4">
        <f t="shared" ref="H2:H23" si="0">F2+G2</f>
        <v>450</v>
      </c>
    </row>
    <row r="3" spans="1:8" ht="21" customHeight="1" thickBot="1" x14ac:dyDescent="0.4">
      <c r="A3" s="122"/>
      <c r="B3" s="5"/>
      <c r="C3" s="6" t="s">
        <v>47</v>
      </c>
      <c r="D3" s="6">
        <v>136</v>
      </c>
      <c r="E3" s="6">
        <v>128</v>
      </c>
      <c r="F3" s="3">
        <f t="shared" ref="F3:F5" si="1">D3+E3</f>
        <v>264</v>
      </c>
      <c r="G3" s="6">
        <v>161</v>
      </c>
      <c r="H3" s="7">
        <f t="shared" si="0"/>
        <v>425</v>
      </c>
    </row>
    <row r="4" spans="1:8" ht="21" customHeight="1" thickBot="1" x14ac:dyDescent="0.4">
      <c r="A4" s="122"/>
      <c r="B4" s="5"/>
      <c r="C4" s="6" t="s">
        <v>131</v>
      </c>
      <c r="D4" s="6">
        <v>167</v>
      </c>
      <c r="E4" s="6">
        <v>184</v>
      </c>
      <c r="F4" s="3">
        <f t="shared" si="1"/>
        <v>351</v>
      </c>
      <c r="G4" s="6">
        <v>172</v>
      </c>
      <c r="H4" s="7">
        <f t="shared" si="0"/>
        <v>523</v>
      </c>
    </row>
    <row r="5" spans="1:8" ht="21" customHeight="1" thickBot="1" x14ac:dyDescent="0.4">
      <c r="A5" s="122"/>
      <c r="B5" s="5"/>
      <c r="C5" s="8" t="s">
        <v>45</v>
      </c>
      <c r="D5" s="8">
        <v>147</v>
      </c>
      <c r="E5" s="8">
        <v>143</v>
      </c>
      <c r="F5" s="3">
        <f t="shared" si="1"/>
        <v>290</v>
      </c>
      <c r="G5" s="8">
        <v>193</v>
      </c>
      <c r="H5" s="9">
        <f t="shared" si="0"/>
        <v>483</v>
      </c>
    </row>
    <row r="6" spans="1:8" ht="21" customHeight="1" thickBot="1" x14ac:dyDescent="0.4">
      <c r="A6" s="123"/>
      <c r="B6" s="10" t="s">
        <v>21</v>
      </c>
      <c r="C6" s="11"/>
      <c r="D6" s="11">
        <f>SUM(D2:D5)</f>
        <v>602</v>
      </c>
      <c r="E6" s="11">
        <f>SUM(E2:E5)</f>
        <v>633</v>
      </c>
      <c r="F6" s="11">
        <f t="shared" ref="F6:F11" si="2">D6+E6</f>
        <v>1235</v>
      </c>
      <c r="G6" s="11">
        <f>SUM(G2:G5)</f>
        <v>646</v>
      </c>
      <c r="H6" s="12">
        <f t="shared" si="0"/>
        <v>1881</v>
      </c>
    </row>
    <row r="7" spans="1:8" ht="21" customHeight="1" thickBot="1" x14ac:dyDescent="0.4">
      <c r="A7" s="121">
        <v>5</v>
      </c>
      <c r="B7" s="73" t="s">
        <v>24</v>
      </c>
      <c r="C7" s="52" t="s">
        <v>132</v>
      </c>
      <c r="D7" s="52">
        <v>80</v>
      </c>
      <c r="E7" s="52">
        <v>120</v>
      </c>
      <c r="F7" s="52">
        <f>D7+E7</f>
        <v>200</v>
      </c>
      <c r="G7" s="52">
        <v>133</v>
      </c>
      <c r="H7" s="53">
        <f t="shared" si="0"/>
        <v>333</v>
      </c>
    </row>
    <row r="8" spans="1:8" ht="21" customHeight="1" thickBot="1" x14ac:dyDescent="0.4">
      <c r="A8" s="122"/>
      <c r="B8" s="74"/>
      <c r="C8" s="55" t="s">
        <v>133</v>
      </c>
      <c r="D8" s="55">
        <v>83</v>
      </c>
      <c r="E8" s="55">
        <v>79</v>
      </c>
      <c r="F8" s="52">
        <f t="shared" ref="F8:F10" si="3">D8+E8</f>
        <v>162</v>
      </c>
      <c r="G8" s="55">
        <v>102</v>
      </c>
      <c r="H8" s="56">
        <f t="shared" si="0"/>
        <v>264</v>
      </c>
    </row>
    <row r="9" spans="1:8" ht="21" customHeight="1" thickBot="1" x14ac:dyDescent="0.4">
      <c r="A9" s="122"/>
      <c r="B9" s="74"/>
      <c r="C9" s="55" t="s">
        <v>48</v>
      </c>
      <c r="D9" s="55">
        <v>112</v>
      </c>
      <c r="E9" s="55">
        <v>136</v>
      </c>
      <c r="F9" s="52">
        <f t="shared" si="3"/>
        <v>248</v>
      </c>
      <c r="G9" s="55">
        <v>103</v>
      </c>
      <c r="H9" s="56">
        <f t="shared" si="0"/>
        <v>351</v>
      </c>
    </row>
    <row r="10" spans="1:8" ht="21" customHeight="1" thickBot="1" x14ac:dyDescent="0.4">
      <c r="A10" s="122"/>
      <c r="B10" s="74"/>
      <c r="C10" s="58" t="s">
        <v>46</v>
      </c>
      <c r="D10" s="58">
        <v>157</v>
      </c>
      <c r="E10" s="58">
        <v>144</v>
      </c>
      <c r="F10" s="52">
        <f t="shared" si="3"/>
        <v>301</v>
      </c>
      <c r="G10" s="58">
        <v>192</v>
      </c>
      <c r="H10" s="59">
        <f t="shared" si="0"/>
        <v>493</v>
      </c>
    </row>
    <row r="11" spans="1:8" ht="21" customHeight="1" thickBot="1" x14ac:dyDescent="0.4">
      <c r="A11" s="123"/>
      <c r="B11" s="73" t="s">
        <v>22</v>
      </c>
      <c r="C11" s="75"/>
      <c r="D11" s="75">
        <f>SUM(D7:D10)</f>
        <v>432</v>
      </c>
      <c r="E11" s="75">
        <f>SUM(E7:E10)</f>
        <v>479</v>
      </c>
      <c r="F11" s="75">
        <f t="shared" si="2"/>
        <v>911</v>
      </c>
      <c r="G11" s="75">
        <f>SUM(G7:G10)</f>
        <v>530</v>
      </c>
      <c r="H11" s="76">
        <f t="shared" si="0"/>
        <v>1441</v>
      </c>
    </row>
    <row r="12" spans="1:8" ht="21" customHeight="1" thickBot="1" x14ac:dyDescent="0.4">
      <c r="A12" s="121">
        <v>4</v>
      </c>
      <c r="B12" s="19" t="s">
        <v>7</v>
      </c>
      <c r="C12" s="20" t="s">
        <v>102</v>
      </c>
      <c r="D12" s="20"/>
      <c r="E12" s="20"/>
      <c r="F12" s="20">
        <f>D12+E12</f>
        <v>0</v>
      </c>
      <c r="G12" s="20"/>
      <c r="H12" s="21">
        <f t="shared" si="0"/>
        <v>0</v>
      </c>
    </row>
    <row r="13" spans="1:8" ht="21" customHeight="1" thickBot="1" x14ac:dyDescent="0.4">
      <c r="A13" s="122"/>
      <c r="B13" s="22"/>
      <c r="C13" s="137" t="s">
        <v>103</v>
      </c>
      <c r="D13" s="137">
        <v>113</v>
      </c>
      <c r="E13" s="137">
        <v>128</v>
      </c>
      <c r="F13" s="20">
        <f t="shared" ref="F13:F16" si="4">D13+E13</f>
        <v>241</v>
      </c>
      <c r="G13" s="137">
        <v>88</v>
      </c>
      <c r="H13" s="21">
        <f t="shared" si="0"/>
        <v>329</v>
      </c>
    </row>
    <row r="14" spans="1:8" ht="21" customHeight="1" thickBot="1" x14ac:dyDescent="0.4">
      <c r="A14" s="122"/>
      <c r="B14" s="22"/>
      <c r="C14" s="23" t="s">
        <v>104</v>
      </c>
      <c r="D14" s="23">
        <v>91</v>
      </c>
      <c r="E14" s="23">
        <v>117</v>
      </c>
      <c r="F14" s="20">
        <f t="shared" si="4"/>
        <v>208</v>
      </c>
      <c r="G14" s="23">
        <v>148</v>
      </c>
      <c r="H14" s="24">
        <f t="shared" si="0"/>
        <v>356</v>
      </c>
    </row>
    <row r="15" spans="1:8" ht="21" customHeight="1" thickBot="1" x14ac:dyDescent="0.4">
      <c r="A15" s="122"/>
      <c r="B15" s="22"/>
      <c r="C15" s="23" t="s">
        <v>37</v>
      </c>
      <c r="D15" s="23">
        <v>99</v>
      </c>
      <c r="E15" s="23">
        <v>107</v>
      </c>
      <c r="F15" s="20">
        <f t="shared" si="4"/>
        <v>206</v>
      </c>
      <c r="G15" s="23">
        <v>117</v>
      </c>
      <c r="H15" s="24">
        <f t="shared" si="0"/>
        <v>323</v>
      </c>
    </row>
    <row r="16" spans="1:8" ht="21" customHeight="1" thickBot="1" x14ac:dyDescent="0.4">
      <c r="A16" s="122"/>
      <c r="B16" s="22"/>
      <c r="C16" s="25" t="s">
        <v>38</v>
      </c>
      <c r="D16" s="25">
        <v>127</v>
      </c>
      <c r="E16" s="25">
        <v>118</v>
      </c>
      <c r="F16" s="20">
        <f t="shared" si="4"/>
        <v>245</v>
      </c>
      <c r="G16" s="25">
        <v>157</v>
      </c>
      <c r="H16" s="26">
        <f t="shared" si="0"/>
        <v>402</v>
      </c>
    </row>
    <row r="17" spans="1:8" ht="21" customHeight="1" thickBot="1" x14ac:dyDescent="0.4">
      <c r="A17" s="123"/>
      <c r="B17" s="27" t="s">
        <v>8</v>
      </c>
      <c r="C17" s="28"/>
      <c r="D17" s="28">
        <f>SUM(D12:D16)</f>
        <v>430</v>
      </c>
      <c r="E17" s="28">
        <f>SUM(E12:E16)</f>
        <v>470</v>
      </c>
      <c r="F17" s="28">
        <f>D17+E17</f>
        <v>900</v>
      </c>
      <c r="G17" s="28">
        <f>SUM(G12:G16)</f>
        <v>510</v>
      </c>
      <c r="H17" s="29">
        <f t="shared" si="0"/>
        <v>1410</v>
      </c>
    </row>
    <row r="18" spans="1:8" ht="21" customHeight="1" thickBot="1" x14ac:dyDescent="0.4">
      <c r="A18" s="121">
        <v>2</v>
      </c>
      <c r="B18" s="30" t="s">
        <v>67</v>
      </c>
      <c r="C18" s="31" t="s">
        <v>149</v>
      </c>
      <c r="D18" s="31">
        <v>111</v>
      </c>
      <c r="E18" s="31">
        <v>105</v>
      </c>
      <c r="F18" s="31">
        <f>D18+E18</f>
        <v>216</v>
      </c>
      <c r="G18" s="31">
        <v>83</v>
      </c>
      <c r="H18" s="32">
        <f t="shared" si="0"/>
        <v>299</v>
      </c>
    </row>
    <row r="19" spans="1:8" ht="21" customHeight="1" thickBot="1" x14ac:dyDescent="0.4">
      <c r="A19" s="122"/>
      <c r="B19" s="33"/>
      <c r="C19" s="34" t="s">
        <v>150</v>
      </c>
      <c r="D19" s="34">
        <v>100</v>
      </c>
      <c r="E19" s="34">
        <v>112</v>
      </c>
      <c r="F19" s="31">
        <f t="shared" ref="F19:F22" si="5">D19+E19</f>
        <v>212</v>
      </c>
      <c r="G19" s="34">
        <v>118</v>
      </c>
      <c r="H19" s="35">
        <f t="shared" si="0"/>
        <v>330</v>
      </c>
    </row>
    <row r="20" spans="1:8" ht="21" customHeight="1" thickBot="1" x14ac:dyDescent="0.4">
      <c r="A20" s="122"/>
      <c r="B20" s="33"/>
      <c r="C20" s="34" t="s">
        <v>179</v>
      </c>
      <c r="D20" s="34">
        <v>117</v>
      </c>
      <c r="E20" s="34">
        <v>115</v>
      </c>
      <c r="F20" s="31">
        <f t="shared" si="5"/>
        <v>232</v>
      </c>
      <c r="G20" s="34">
        <v>95</v>
      </c>
      <c r="H20" s="35">
        <f t="shared" si="0"/>
        <v>327</v>
      </c>
    </row>
    <row r="21" spans="1:8" ht="21" customHeight="1" thickBot="1" x14ac:dyDescent="0.4">
      <c r="A21" s="122"/>
      <c r="B21" s="36"/>
      <c r="C21" s="37" t="s">
        <v>152</v>
      </c>
      <c r="D21" s="37"/>
      <c r="E21" s="37"/>
      <c r="F21" s="31">
        <f t="shared" si="5"/>
        <v>0</v>
      </c>
      <c r="G21" s="37"/>
      <c r="H21" s="35">
        <f t="shared" si="0"/>
        <v>0</v>
      </c>
    </row>
    <row r="22" spans="1:8" ht="21" customHeight="1" thickBot="1" x14ac:dyDescent="0.4">
      <c r="A22" s="122"/>
      <c r="B22" s="36"/>
      <c r="C22" s="37" t="s">
        <v>153</v>
      </c>
      <c r="D22" s="37">
        <v>78</v>
      </c>
      <c r="E22" s="37">
        <v>122</v>
      </c>
      <c r="F22" s="31">
        <f t="shared" si="5"/>
        <v>200</v>
      </c>
      <c r="G22" s="37">
        <v>102</v>
      </c>
      <c r="H22" s="35">
        <f t="shared" si="0"/>
        <v>302</v>
      </c>
    </row>
    <row r="23" spans="1:8" ht="21" customHeight="1" thickBot="1" x14ac:dyDescent="0.4">
      <c r="A23" s="123"/>
      <c r="B23" s="38" t="s">
        <v>68</v>
      </c>
      <c r="C23" s="39"/>
      <c r="D23" s="39">
        <f>SUM(D18:D22)</f>
        <v>406</v>
      </c>
      <c r="E23" s="39">
        <f>SUM(E18:E22)</f>
        <v>454</v>
      </c>
      <c r="F23" s="39">
        <f>D23+E23</f>
        <v>860</v>
      </c>
      <c r="G23" s="39">
        <f>SUM(G18:G22)</f>
        <v>398</v>
      </c>
      <c r="H23" s="40">
        <f t="shared" si="0"/>
        <v>1258</v>
      </c>
    </row>
    <row r="24" spans="1:8" ht="21" customHeight="1" thickBot="1" x14ac:dyDescent="0.4">
      <c r="A24" s="122">
        <v>8</v>
      </c>
      <c r="B24" s="223" t="s">
        <v>9</v>
      </c>
      <c r="C24" s="224" t="s">
        <v>128</v>
      </c>
      <c r="D24" s="224">
        <v>115</v>
      </c>
      <c r="E24" s="224"/>
      <c r="F24" s="224">
        <f>D24+E24</f>
        <v>115</v>
      </c>
      <c r="G24" s="224">
        <v>129</v>
      </c>
      <c r="H24" s="225">
        <f>SUM(F24:G24)</f>
        <v>244</v>
      </c>
    </row>
    <row r="25" spans="1:8" ht="21" customHeight="1" thickBot="1" x14ac:dyDescent="0.4">
      <c r="A25" s="122"/>
      <c r="B25" s="223"/>
      <c r="C25" s="224" t="s">
        <v>129</v>
      </c>
      <c r="D25" s="224"/>
      <c r="E25" s="224">
        <v>145</v>
      </c>
      <c r="F25" s="224">
        <f t="shared" ref="F25:F28" si="6">D25+E25</f>
        <v>145</v>
      </c>
      <c r="G25" s="224">
        <v>160</v>
      </c>
      <c r="H25" s="225">
        <f t="shared" ref="H25:H28" si="7">SUM(F25:G25)</f>
        <v>305</v>
      </c>
    </row>
    <row r="26" spans="1:8" ht="21" customHeight="1" thickBot="1" x14ac:dyDescent="0.4">
      <c r="A26" s="122"/>
      <c r="B26" s="223"/>
      <c r="C26" s="224" t="s">
        <v>41</v>
      </c>
      <c r="D26" s="224">
        <v>117</v>
      </c>
      <c r="E26" s="224">
        <v>184</v>
      </c>
      <c r="F26" s="224">
        <f t="shared" si="6"/>
        <v>301</v>
      </c>
      <c r="G26" s="224">
        <v>221</v>
      </c>
      <c r="H26" s="225">
        <f t="shared" si="7"/>
        <v>522</v>
      </c>
    </row>
    <row r="27" spans="1:8" ht="21" customHeight="1" thickBot="1" x14ac:dyDescent="0.4">
      <c r="A27" s="122"/>
      <c r="B27" s="223"/>
      <c r="C27" s="224" t="s">
        <v>39</v>
      </c>
      <c r="D27" s="224">
        <v>127</v>
      </c>
      <c r="E27" s="224">
        <v>173</v>
      </c>
      <c r="F27" s="224">
        <f t="shared" si="6"/>
        <v>300</v>
      </c>
      <c r="G27" s="224">
        <v>146</v>
      </c>
      <c r="H27" s="225">
        <f t="shared" si="7"/>
        <v>446</v>
      </c>
    </row>
    <row r="28" spans="1:8" ht="21" customHeight="1" thickBot="1" x14ac:dyDescent="0.4">
      <c r="A28" s="122"/>
      <c r="B28" s="223"/>
      <c r="C28" s="224" t="s">
        <v>40</v>
      </c>
      <c r="D28" s="224">
        <v>194</v>
      </c>
      <c r="E28" s="224">
        <v>142</v>
      </c>
      <c r="F28" s="224">
        <f t="shared" si="6"/>
        <v>336</v>
      </c>
      <c r="G28" s="224"/>
      <c r="H28" s="225">
        <f t="shared" si="7"/>
        <v>336</v>
      </c>
    </row>
    <row r="29" spans="1:8" ht="21" customHeight="1" thickBot="1" x14ac:dyDescent="0.4">
      <c r="A29" s="122"/>
      <c r="B29" s="223" t="s">
        <v>112</v>
      </c>
      <c r="C29" s="224"/>
      <c r="D29" s="224">
        <f>SUM(D24:D28)</f>
        <v>553</v>
      </c>
      <c r="E29" s="224">
        <f t="shared" ref="E29:H29" si="8">SUM(E24:E28)</f>
        <v>644</v>
      </c>
      <c r="F29" s="224">
        <f t="shared" si="8"/>
        <v>1197</v>
      </c>
      <c r="G29" s="224">
        <f t="shared" si="8"/>
        <v>656</v>
      </c>
      <c r="H29" s="224">
        <f t="shared" si="8"/>
        <v>1853</v>
      </c>
    </row>
    <row r="30" spans="1:8" ht="21" customHeight="1" thickBot="1" x14ac:dyDescent="0.4">
      <c r="A30" s="121">
        <v>1</v>
      </c>
      <c r="B30" s="61" t="s">
        <v>173</v>
      </c>
      <c r="C30" s="62" t="s">
        <v>174</v>
      </c>
      <c r="D30" s="62">
        <v>100</v>
      </c>
      <c r="E30" s="62">
        <v>101</v>
      </c>
      <c r="F30" s="62">
        <f>D30+0</f>
        <v>100</v>
      </c>
      <c r="G30" s="62">
        <v>96</v>
      </c>
      <c r="H30" s="63">
        <f t="shared" ref="H30:H46" si="9">F30+G30</f>
        <v>196</v>
      </c>
    </row>
    <row r="31" spans="1:8" ht="21" customHeight="1" thickBot="1" x14ac:dyDescent="0.4">
      <c r="A31" s="122"/>
      <c r="B31" s="64"/>
      <c r="C31" s="65" t="s">
        <v>175</v>
      </c>
      <c r="D31" s="65">
        <v>103</v>
      </c>
      <c r="E31" s="65"/>
      <c r="F31" s="62">
        <f t="shared" ref="F31:F33" si="10">D31+0</f>
        <v>103</v>
      </c>
      <c r="G31" s="65">
        <v>79</v>
      </c>
      <c r="H31" s="66">
        <f t="shared" si="9"/>
        <v>182</v>
      </c>
    </row>
    <row r="32" spans="1:8" ht="21" customHeight="1" thickBot="1" x14ac:dyDescent="0.4">
      <c r="A32" s="122"/>
      <c r="B32" s="64"/>
      <c r="C32" s="65" t="s">
        <v>176</v>
      </c>
      <c r="D32" s="65">
        <v>74</v>
      </c>
      <c r="E32" s="65">
        <v>82</v>
      </c>
      <c r="F32" s="62">
        <f t="shared" si="10"/>
        <v>74</v>
      </c>
      <c r="G32" s="65">
        <v>172</v>
      </c>
      <c r="H32" s="66">
        <f t="shared" si="9"/>
        <v>246</v>
      </c>
    </row>
    <row r="33" spans="1:12" ht="21" customHeight="1" x14ac:dyDescent="0.35">
      <c r="A33" s="122"/>
      <c r="B33" s="67"/>
      <c r="C33" s="68" t="s">
        <v>110</v>
      </c>
      <c r="D33" s="68"/>
      <c r="E33" s="68">
        <v>90</v>
      </c>
      <c r="F33" s="62">
        <f t="shared" si="10"/>
        <v>0</v>
      </c>
      <c r="G33" s="68"/>
      <c r="H33" s="66">
        <f t="shared" si="9"/>
        <v>0</v>
      </c>
    </row>
    <row r="34" spans="1:12" ht="21" customHeight="1" thickBot="1" x14ac:dyDescent="0.4">
      <c r="A34" s="122"/>
      <c r="B34" s="67"/>
      <c r="C34" s="68"/>
      <c r="D34" s="68"/>
      <c r="E34" s="68"/>
      <c r="F34" s="65"/>
      <c r="G34" s="68"/>
      <c r="H34" s="66">
        <f t="shared" si="9"/>
        <v>0</v>
      </c>
    </row>
    <row r="35" spans="1:12" ht="21" customHeight="1" thickBot="1" x14ac:dyDescent="0.4">
      <c r="A35" s="123"/>
      <c r="B35" s="70" t="s">
        <v>172</v>
      </c>
      <c r="C35" s="71"/>
      <c r="D35" s="71">
        <f>SUM(D30:D34)</f>
        <v>277</v>
      </c>
      <c r="E35" s="71">
        <f>SUM(E30:E34)</f>
        <v>273</v>
      </c>
      <c r="F35" s="71">
        <f>D35+E35</f>
        <v>550</v>
      </c>
      <c r="G35" s="71">
        <f>SUM(G30:G34)</f>
        <v>347</v>
      </c>
      <c r="H35" s="72">
        <f t="shared" si="9"/>
        <v>897</v>
      </c>
    </row>
    <row r="36" spans="1:12" ht="21" customHeight="1" thickBot="1" x14ac:dyDescent="0.4">
      <c r="A36" s="121">
        <v>7</v>
      </c>
      <c r="B36" s="204" t="s">
        <v>69</v>
      </c>
      <c r="C36" s="208" t="s">
        <v>108</v>
      </c>
      <c r="D36" s="205"/>
      <c r="E36" s="205">
        <v>110</v>
      </c>
      <c r="F36" s="205">
        <f>D36+E36</f>
        <v>110</v>
      </c>
      <c r="G36" s="205"/>
      <c r="H36" s="206">
        <f t="shared" si="9"/>
        <v>110</v>
      </c>
    </row>
    <row r="37" spans="1:12" ht="21" customHeight="1" thickBot="1" x14ac:dyDescent="0.4">
      <c r="A37" s="122"/>
      <c r="B37" s="207"/>
      <c r="C37" s="208" t="s">
        <v>110</v>
      </c>
      <c r="D37" s="208">
        <v>116</v>
      </c>
      <c r="E37" s="208"/>
      <c r="F37" s="205">
        <f t="shared" ref="F37:F40" si="11">D37+E37</f>
        <v>116</v>
      </c>
      <c r="G37" s="208">
        <v>91</v>
      </c>
      <c r="H37" s="209">
        <f t="shared" si="9"/>
        <v>207</v>
      </c>
    </row>
    <row r="38" spans="1:12" ht="21" customHeight="1" thickBot="1" x14ac:dyDescent="0.4">
      <c r="A38" s="122"/>
      <c r="B38" s="207"/>
      <c r="C38" s="208" t="s">
        <v>141</v>
      </c>
      <c r="D38" s="208">
        <v>123</v>
      </c>
      <c r="E38" s="208">
        <v>108</v>
      </c>
      <c r="F38" s="205">
        <f t="shared" si="11"/>
        <v>231</v>
      </c>
      <c r="G38" s="208">
        <v>133</v>
      </c>
      <c r="H38" s="209">
        <f t="shared" si="9"/>
        <v>364</v>
      </c>
    </row>
    <row r="39" spans="1:12" ht="21" customHeight="1" thickBot="1" x14ac:dyDescent="0.4">
      <c r="A39" s="122"/>
      <c r="B39" s="207"/>
      <c r="C39" s="208" t="s">
        <v>109</v>
      </c>
      <c r="D39" s="208">
        <v>118</v>
      </c>
      <c r="E39" s="208">
        <v>138</v>
      </c>
      <c r="F39" s="205">
        <f t="shared" si="11"/>
        <v>256</v>
      </c>
      <c r="G39" s="208">
        <v>120</v>
      </c>
      <c r="H39" s="209">
        <f t="shared" si="9"/>
        <v>376</v>
      </c>
    </row>
    <row r="40" spans="1:12" ht="21" customHeight="1" thickBot="1" x14ac:dyDescent="0.4">
      <c r="A40" s="122"/>
      <c r="B40" s="210"/>
      <c r="C40" s="211" t="s">
        <v>111</v>
      </c>
      <c r="D40" s="211">
        <v>130</v>
      </c>
      <c r="E40" s="211">
        <v>157</v>
      </c>
      <c r="F40" s="205">
        <f t="shared" si="11"/>
        <v>287</v>
      </c>
      <c r="G40" s="211">
        <v>126</v>
      </c>
      <c r="H40" s="209">
        <f t="shared" si="9"/>
        <v>413</v>
      </c>
    </row>
    <row r="41" spans="1:12" ht="21" customHeight="1" thickBot="1" x14ac:dyDescent="0.4">
      <c r="A41" s="123"/>
      <c r="B41" s="212" t="s">
        <v>70</v>
      </c>
      <c r="C41" s="213"/>
      <c r="D41" s="213">
        <f>SUM(D36:D40)</f>
        <v>487</v>
      </c>
      <c r="E41" s="213">
        <f>SUM(E36:E40)</f>
        <v>513</v>
      </c>
      <c r="F41" s="213">
        <f>D41+E41</f>
        <v>1000</v>
      </c>
      <c r="G41" s="213">
        <f>SUM(G36:G40)</f>
        <v>470</v>
      </c>
      <c r="H41" s="214">
        <f t="shared" si="9"/>
        <v>1470</v>
      </c>
    </row>
    <row r="42" spans="1:12" ht="21" customHeight="1" thickBot="1" x14ac:dyDescent="0.4">
      <c r="A42" s="121">
        <v>6</v>
      </c>
      <c r="B42" s="95" t="s">
        <v>71</v>
      </c>
      <c r="C42" s="96" t="s">
        <v>82</v>
      </c>
      <c r="D42" s="96">
        <v>100</v>
      </c>
      <c r="E42" s="96">
        <v>100</v>
      </c>
      <c r="F42" s="96">
        <f>D42+E42</f>
        <v>200</v>
      </c>
      <c r="G42" s="96">
        <v>104</v>
      </c>
      <c r="H42" s="97">
        <f t="shared" si="9"/>
        <v>304</v>
      </c>
      <c r="K42" s="231"/>
    </row>
    <row r="43" spans="1:12" ht="21" customHeight="1" thickBot="1" x14ac:dyDescent="0.4">
      <c r="A43" s="122"/>
      <c r="B43" s="98"/>
      <c r="C43" s="99" t="s">
        <v>83</v>
      </c>
      <c r="D43" s="99">
        <v>114</v>
      </c>
      <c r="E43" s="99">
        <v>100</v>
      </c>
      <c r="F43" s="96">
        <f t="shared" ref="F43:F45" si="12">D43+E43</f>
        <v>214</v>
      </c>
      <c r="G43" s="99">
        <v>108</v>
      </c>
      <c r="H43" s="100">
        <f t="shared" si="9"/>
        <v>322</v>
      </c>
      <c r="K43" s="231"/>
    </row>
    <row r="44" spans="1:12" ht="21" customHeight="1" thickBot="1" x14ac:dyDescent="0.4">
      <c r="A44" s="122"/>
      <c r="B44" s="98"/>
      <c r="C44" s="99" t="s">
        <v>85</v>
      </c>
      <c r="D44" s="99">
        <v>121</v>
      </c>
      <c r="E44" s="99">
        <v>122</v>
      </c>
      <c r="F44" s="96">
        <f t="shared" si="12"/>
        <v>243</v>
      </c>
      <c r="G44" s="99">
        <v>96</v>
      </c>
      <c r="H44" s="100">
        <f t="shared" si="9"/>
        <v>339</v>
      </c>
      <c r="K44" s="228"/>
      <c r="L44" s="132"/>
    </row>
    <row r="45" spans="1:12" ht="21" customHeight="1" thickBot="1" x14ac:dyDescent="0.4">
      <c r="A45" s="122"/>
      <c r="B45" s="101"/>
      <c r="C45" s="102" t="s">
        <v>84</v>
      </c>
      <c r="D45" s="102">
        <v>92</v>
      </c>
      <c r="E45" s="102">
        <v>89</v>
      </c>
      <c r="F45" s="96">
        <f t="shared" si="12"/>
        <v>181</v>
      </c>
      <c r="G45" s="102">
        <v>108</v>
      </c>
      <c r="H45" s="100">
        <f t="shared" si="9"/>
        <v>289</v>
      </c>
      <c r="K45" s="231"/>
    </row>
    <row r="46" spans="1:12" ht="21" customHeight="1" thickBot="1" x14ac:dyDescent="0.4">
      <c r="A46" s="123"/>
      <c r="B46" s="104" t="s">
        <v>71</v>
      </c>
      <c r="C46" s="105"/>
      <c r="D46" s="105">
        <f>SUM(D42:D45)</f>
        <v>427</v>
      </c>
      <c r="E46" s="105">
        <f>SUM(E42:E45)</f>
        <v>411</v>
      </c>
      <c r="F46" s="105">
        <f>D46+E46</f>
        <v>838</v>
      </c>
      <c r="G46" s="105">
        <f>SUM(G42:G45)</f>
        <v>416</v>
      </c>
      <c r="H46" s="106">
        <f t="shared" si="9"/>
        <v>1254</v>
      </c>
      <c r="K46" s="231"/>
    </row>
  </sheetData>
  <phoneticPr fontId="2" type="noConversion"/>
  <pageMargins left="0.7" right="0.7" top="0.75" bottom="0.75" header="0.3" footer="0.3"/>
  <pageSetup orientation="portrait" r:id="rId1"/>
  <headerFooter>
    <oddFooter>&amp;C&amp;1#&amp;"arial"&amp;9&amp;K008000C1 - Internal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D278-6081-48D7-9819-8C68B103BCC4}">
  <dimension ref="A1:P23"/>
  <sheetViews>
    <sheetView topLeftCell="E1" workbookViewId="0">
      <selection activeCell="O2" sqref="O2"/>
    </sheetView>
  </sheetViews>
  <sheetFormatPr defaultRowHeight="14.5" x14ac:dyDescent="0.35"/>
  <cols>
    <col min="2" max="2" width="26" bestFit="1" customWidth="1"/>
    <col min="3" max="7" width="12.54296875" customWidth="1"/>
    <col min="11" max="11" width="24.08984375" bestFit="1" customWidth="1"/>
    <col min="15" max="15" width="24" bestFit="1" customWidth="1"/>
  </cols>
  <sheetData>
    <row r="1" spans="1:16" ht="21" customHeight="1" thickBot="1" x14ac:dyDescent="0.4">
      <c r="A1" s="1" t="s">
        <v>20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t="s">
        <v>2</v>
      </c>
      <c r="O1" t="s">
        <v>183</v>
      </c>
    </row>
    <row r="2" spans="1:16" ht="21" customHeight="1" thickBot="1" x14ac:dyDescent="0.4">
      <c r="A2" s="124">
        <v>2</v>
      </c>
      <c r="B2" s="152" t="s">
        <v>68</v>
      </c>
      <c r="C2" s="39">
        <f>'Teams - Girls'!D23</f>
        <v>406</v>
      </c>
      <c r="D2" s="39">
        <f>'Teams - Girls'!E23</f>
        <v>454</v>
      </c>
      <c r="E2" s="39">
        <f>'Teams - Girls'!F23</f>
        <v>860</v>
      </c>
      <c r="F2" s="39">
        <f>'Teams - Girls'!G23</f>
        <v>398</v>
      </c>
      <c r="G2" s="39">
        <f>'Teams - Girls'!H23</f>
        <v>1258</v>
      </c>
      <c r="K2" t="s">
        <v>21</v>
      </c>
      <c r="L2">
        <v>602</v>
      </c>
      <c r="O2" s="118" t="s">
        <v>21</v>
      </c>
      <c r="P2">
        <v>1881</v>
      </c>
    </row>
    <row r="3" spans="1:16" ht="21" customHeight="1" thickBot="1" x14ac:dyDescent="0.4">
      <c r="A3" s="229">
        <v>8</v>
      </c>
      <c r="B3" s="223" t="s">
        <v>112</v>
      </c>
      <c r="C3" s="224">
        <f>'Teams - Girls'!D29</f>
        <v>553</v>
      </c>
      <c r="D3" s="224">
        <f>'Teams - Girls'!E29</f>
        <v>644</v>
      </c>
      <c r="E3" s="224">
        <f>'Teams - Girls'!F29</f>
        <v>1197</v>
      </c>
      <c r="F3" s="224">
        <f>'Teams - Girls'!G29</f>
        <v>656</v>
      </c>
      <c r="G3" s="224">
        <f>'Teams - Girls'!H29</f>
        <v>1853</v>
      </c>
      <c r="K3" t="s">
        <v>112</v>
      </c>
      <c r="L3">
        <v>553</v>
      </c>
      <c r="O3" s="223" t="s">
        <v>112</v>
      </c>
      <c r="P3">
        <v>1853</v>
      </c>
    </row>
    <row r="4" spans="1:16" ht="21" customHeight="1" thickBot="1" x14ac:dyDescent="0.4">
      <c r="A4" s="229">
        <v>1</v>
      </c>
      <c r="B4" s="70" t="s">
        <v>172</v>
      </c>
      <c r="C4" s="250">
        <f>'Teams - Girls'!D35</f>
        <v>277</v>
      </c>
      <c r="D4" s="250">
        <f>'Teams - Girls'!E35</f>
        <v>273</v>
      </c>
      <c r="E4" s="250">
        <f>'Teams - Girls'!F35</f>
        <v>550</v>
      </c>
      <c r="F4" s="250">
        <f>'Teams - Girls'!G35</f>
        <v>347</v>
      </c>
      <c r="G4" s="250">
        <f>'Teams - Girls'!H35</f>
        <v>897</v>
      </c>
      <c r="K4" t="s">
        <v>70</v>
      </c>
      <c r="L4">
        <v>487</v>
      </c>
      <c r="O4" s="212" t="s">
        <v>70</v>
      </c>
      <c r="P4">
        <v>1470</v>
      </c>
    </row>
    <row r="5" spans="1:16" ht="21" customHeight="1" thickBot="1" x14ac:dyDescent="0.4">
      <c r="A5" s="229">
        <v>7</v>
      </c>
      <c r="B5" s="212" t="s">
        <v>70</v>
      </c>
      <c r="C5" s="251">
        <f>'Teams - Girls'!D41</f>
        <v>487</v>
      </c>
      <c r="D5" s="251">
        <f>'Teams - Girls'!E41</f>
        <v>513</v>
      </c>
      <c r="E5" s="251">
        <f>'Teams - Girls'!F41</f>
        <v>1000</v>
      </c>
      <c r="F5" s="251">
        <f>'Teams - Girls'!G41</f>
        <v>470</v>
      </c>
      <c r="G5" s="251">
        <f>'Teams - Girls'!H41</f>
        <v>1470</v>
      </c>
      <c r="K5" t="s">
        <v>22</v>
      </c>
      <c r="L5">
        <v>432</v>
      </c>
      <c r="O5" s="167" t="s">
        <v>22</v>
      </c>
      <c r="P5">
        <v>1441</v>
      </c>
    </row>
    <row r="6" spans="1:16" ht="21" customHeight="1" thickBot="1" x14ac:dyDescent="0.4">
      <c r="A6" s="229">
        <v>6</v>
      </c>
      <c r="B6" s="104" t="s">
        <v>71</v>
      </c>
      <c r="C6" s="146">
        <f>'Teams - Girls'!D46</f>
        <v>427</v>
      </c>
      <c r="D6" s="146">
        <f>'Teams - Girls'!E46</f>
        <v>411</v>
      </c>
      <c r="E6" s="146">
        <f>'Teams - Girls'!F46</f>
        <v>838</v>
      </c>
      <c r="F6" s="146">
        <f>'Teams - Girls'!G46</f>
        <v>416</v>
      </c>
      <c r="G6" s="146">
        <f>'Teams - Girls'!H46</f>
        <v>1254</v>
      </c>
      <c r="K6" t="s">
        <v>8</v>
      </c>
      <c r="L6">
        <v>430</v>
      </c>
      <c r="O6" s="279" t="s">
        <v>8</v>
      </c>
      <c r="P6">
        <v>1410</v>
      </c>
    </row>
    <row r="7" spans="1:16" ht="21" customHeight="1" thickBot="1" x14ac:dyDescent="0.4">
      <c r="A7" s="125">
        <v>4</v>
      </c>
      <c r="B7" s="153" t="s">
        <v>8</v>
      </c>
      <c r="C7" s="133">
        <f>'Teams - Girls'!D17</f>
        <v>430</v>
      </c>
      <c r="D7" s="133">
        <f>'Teams - Girls'!E17</f>
        <v>470</v>
      </c>
      <c r="E7" s="133">
        <f>'Teams - Girls'!F17</f>
        <v>900</v>
      </c>
      <c r="F7" s="133">
        <f>'Teams - Girls'!G17</f>
        <v>510</v>
      </c>
      <c r="G7" s="133">
        <f>'Teams - Girls'!H17</f>
        <v>1410</v>
      </c>
      <c r="K7" t="s">
        <v>71</v>
      </c>
      <c r="L7">
        <v>427</v>
      </c>
      <c r="O7" s="249" t="s">
        <v>68</v>
      </c>
      <c r="P7">
        <v>1258</v>
      </c>
    </row>
    <row r="8" spans="1:16" ht="21" customHeight="1" thickBot="1" x14ac:dyDescent="0.4">
      <c r="A8" s="125">
        <v>3</v>
      </c>
      <c r="B8" s="118" t="s">
        <v>21</v>
      </c>
      <c r="C8" s="11">
        <f>'Teams - Girls'!D6</f>
        <v>602</v>
      </c>
      <c r="D8" s="11">
        <f>'Teams - Girls'!E6</f>
        <v>633</v>
      </c>
      <c r="E8" s="11">
        <f>'Teams - Girls'!F6</f>
        <v>1235</v>
      </c>
      <c r="F8" s="11">
        <f>'Teams - Girls'!G6</f>
        <v>646</v>
      </c>
      <c r="G8" s="11">
        <f>'Teams - Girls'!H6</f>
        <v>1881</v>
      </c>
      <c r="K8" t="s">
        <v>68</v>
      </c>
      <c r="L8">
        <v>406</v>
      </c>
      <c r="O8" s="282" t="s">
        <v>71</v>
      </c>
      <c r="P8">
        <v>1254</v>
      </c>
    </row>
    <row r="9" spans="1:16" ht="21" customHeight="1" thickBot="1" x14ac:dyDescent="0.4">
      <c r="A9" s="126">
        <v>5</v>
      </c>
      <c r="B9" s="145" t="s">
        <v>22</v>
      </c>
      <c r="C9" s="60">
        <f>'Teams - Girls'!D11</f>
        <v>432</v>
      </c>
      <c r="D9" s="60">
        <f>'Teams - Girls'!E11</f>
        <v>479</v>
      </c>
      <c r="E9" s="60">
        <f>'Teams - Girls'!F11</f>
        <v>911</v>
      </c>
      <c r="F9" s="60">
        <f>'Teams - Girls'!G11</f>
        <v>530</v>
      </c>
      <c r="G9" s="60">
        <f>'Teams - Girls'!H11</f>
        <v>1441</v>
      </c>
      <c r="K9" t="s">
        <v>172</v>
      </c>
      <c r="L9">
        <v>277</v>
      </c>
      <c r="O9" s="128" t="s">
        <v>172</v>
      </c>
      <c r="P9">
        <v>897</v>
      </c>
    </row>
    <row r="14" spans="1:16" x14ac:dyDescent="0.35">
      <c r="K14" t="s">
        <v>3</v>
      </c>
    </row>
    <row r="15" spans="1:16" ht="15" thickBot="1" x14ac:dyDescent="0.4">
      <c r="K15" s="274" t="s">
        <v>21</v>
      </c>
      <c r="L15">
        <v>1235</v>
      </c>
    </row>
    <row r="16" spans="1:16" ht="15" thickBot="1" x14ac:dyDescent="0.4">
      <c r="K16" s="277" t="s">
        <v>112</v>
      </c>
      <c r="L16">
        <v>1197</v>
      </c>
    </row>
    <row r="17" spans="11:12" ht="15" thickBot="1" x14ac:dyDescent="0.4">
      <c r="K17" s="278" t="s">
        <v>70</v>
      </c>
      <c r="L17">
        <v>1000</v>
      </c>
    </row>
    <row r="18" spans="11:12" ht="15" thickBot="1" x14ac:dyDescent="0.4">
      <c r="K18" s="167" t="s">
        <v>22</v>
      </c>
      <c r="L18">
        <v>911</v>
      </c>
    </row>
    <row r="19" spans="11:12" ht="15" thickBot="1" x14ac:dyDescent="0.4">
      <c r="K19" s="279" t="s">
        <v>8</v>
      </c>
      <c r="L19">
        <v>900</v>
      </c>
    </row>
    <row r="20" spans="11:12" ht="15" thickBot="1" x14ac:dyDescent="0.4">
      <c r="K20" s="38" t="s">
        <v>68</v>
      </c>
      <c r="L20">
        <v>860</v>
      </c>
    </row>
    <row r="21" spans="11:12" ht="15" thickBot="1" x14ac:dyDescent="0.4">
      <c r="K21" s="144" t="s">
        <v>71</v>
      </c>
      <c r="L21">
        <v>838</v>
      </c>
    </row>
    <row r="22" spans="11:12" ht="15" thickBot="1" x14ac:dyDescent="0.4">
      <c r="K22" s="275" t="s">
        <v>172</v>
      </c>
      <c r="L22">
        <v>550</v>
      </c>
    </row>
    <row r="23" spans="11:12" ht="15" thickBot="1" x14ac:dyDescent="0.4">
      <c r="K23" s="276" t="s">
        <v>3</v>
      </c>
    </row>
  </sheetData>
  <sortState xmlns:xlrd2="http://schemas.microsoft.com/office/spreadsheetml/2017/richdata2" ref="O2:P9">
    <sortCondition descending="1" ref="P2:P9"/>
  </sortState>
  <pageMargins left="0.7" right="0.7" top="0.75" bottom="0.75" header="0.3" footer="0.3"/>
  <pageSetup orientation="portrait" r:id="rId1"/>
  <headerFooter>
    <oddFooter>&amp;C&amp;1#&amp;"arial"&amp;9&amp;K008000C1 - 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4CDD-2379-4D73-8436-CA26D9E63414}">
  <dimension ref="A1:Y38"/>
  <sheetViews>
    <sheetView topLeftCell="K1" workbookViewId="0">
      <selection activeCell="L2" sqref="L2"/>
    </sheetView>
  </sheetViews>
  <sheetFormatPr defaultRowHeight="14.5" x14ac:dyDescent="0.35"/>
  <cols>
    <col min="1" max="1" width="30.26953125" customWidth="1"/>
    <col min="4" max="4" width="9.81640625" customWidth="1"/>
    <col min="5" max="5" width="9.7265625" customWidth="1"/>
    <col min="11" max="11" width="17.453125" bestFit="1" customWidth="1"/>
    <col min="14" max="14" width="17.453125" bestFit="1" customWidth="1"/>
    <col min="17" max="17" width="17.453125" bestFit="1" customWidth="1"/>
    <col min="20" max="20" width="27.08984375" bestFit="1" customWidth="1"/>
    <col min="23" max="23" width="27.08984375" bestFit="1" customWidth="1"/>
  </cols>
  <sheetData>
    <row r="1" spans="1:25" ht="21" customHeight="1" thickBot="1" x14ac:dyDescent="0.4">
      <c r="A1" s="255" t="s">
        <v>1</v>
      </c>
      <c r="B1" s="256" t="s">
        <v>2</v>
      </c>
      <c r="C1" s="256" t="s">
        <v>3</v>
      </c>
      <c r="D1" s="256" t="s">
        <v>4</v>
      </c>
      <c r="E1" s="256" t="s">
        <v>5</v>
      </c>
      <c r="F1" s="257" t="s">
        <v>6</v>
      </c>
      <c r="K1" t="s">
        <v>2</v>
      </c>
      <c r="N1" t="s">
        <v>3</v>
      </c>
      <c r="Q1" t="s">
        <v>49</v>
      </c>
      <c r="T1" t="s">
        <v>5</v>
      </c>
      <c r="W1" t="s">
        <v>183</v>
      </c>
      <c r="Y1" t="s">
        <v>186</v>
      </c>
    </row>
    <row r="2" spans="1:25" ht="21" customHeight="1" x14ac:dyDescent="0.35">
      <c r="A2" s="263" t="s">
        <v>130</v>
      </c>
      <c r="B2" s="3">
        <f>'Teams - Girls'!D2</f>
        <v>152</v>
      </c>
      <c r="C2" s="3">
        <f>'Teams - Girls'!E2</f>
        <v>178</v>
      </c>
      <c r="D2" s="3">
        <f>'Teams - Girls'!F2</f>
        <v>330</v>
      </c>
      <c r="E2" s="3">
        <f>'Teams - Girls'!G2</f>
        <v>120</v>
      </c>
      <c r="F2" s="4">
        <f>'Teams - Girls'!H2</f>
        <v>450</v>
      </c>
      <c r="K2" t="s">
        <v>40</v>
      </c>
      <c r="L2" s="141">
        <v>194</v>
      </c>
      <c r="M2" s="132"/>
      <c r="N2" s="263" t="s">
        <v>131</v>
      </c>
      <c r="O2" s="141">
        <v>184</v>
      </c>
      <c r="P2" s="132"/>
      <c r="Q2" s="263" t="s">
        <v>131</v>
      </c>
      <c r="R2" s="132">
        <v>351</v>
      </c>
      <c r="T2" s="246" t="s">
        <v>41</v>
      </c>
      <c r="U2" s="141">
        <v>221</v>
      </c>
      <c r="W2" s="263" t="s">
        <v>131</v>
      </c>
      <c r="X2" s="141">
        <v>523</v>
      </c>
      <c r="Y2">
        <v>1</v>
      </c>
    </row>
    <row r="3" spans="1:25" ht="21" customHeight="1" x14ac:dyDescent="0.35">
      <c r="A3" s="139" t="s">
        <v>47</v>
      </c>
      <c r="B3" s="148">
        <f>'Teams - Girls'!D3</f>
        <v>136</v>
      </c>
      <c r="C3" s="148">
        <f>'Teams - Girls'!E3</f>
        <v>128</v>
      </c>
      <c r="D3" s="148">
        <f>'Teams - Girls'!F3</f>
        <v>264</v>
      </c>
      <c r="E3" s="148">
        <f>'Teams - Girls'!G3</f>
        <v>161</v>
      </c>
      <c r="F3" s="151">
        <f>'Teams - Girls'!H3</f>
        <v>425</v>
      </c>
      <c r="K3" s="132" t="s">
        <v>131</v>
      </c>
      <c r="L3" s="132">
        <v>167</v>
      </c>
      <c r="M3" s="132"/>
      <c r="N3" s="247" t="s">
        <v>41</v>
      </c>
      <c r="O3" s="141">
        <v>184</v>
      </c>
      <c r="P3" s="132"/>
      <c r="Q3" s="247" t="s">
        <v>40</v>
      </c>
      <c r="R3">
        <v>336</v>
      </c>
      <c r="T3" s="139" t="s">
        <v>45</v>
      </c>
      <c r="U3">
        <v>193</v>
      </c>
      <c r="W3" s="247" t="s">
        <v>41</v>
      </c>
      <c r="X3" s="141">
        <v>522</v>
      </c>
      <c r="Y3">
        <v>2</v>
      </c>
    </row>
    <row r="4" spans="1:25" ht="21" customHeight="1" x14ac:dyDescent="0.35">
      <c r="A4" s="139" t="s">
        <v>131</v>
      </c>
      <c r="B4" s="148">
        <f>'Teams - Girls'!D4</f>
        <v>167</v>
      </c>
      <c r="C4" s="148">
        <f>'Teams - Girls'!E4</f>
        <v>184</v>
      </c>
      <c r="D4" s="148">
        <f>'Teams - Girls'!F4</f>
        <v>351</v>
      </c>
      <c r="E4" s="148">
        <f>'Teams - Girls'!G4</f>
        <v>172</v>
      </c>
      <c r="F4" s="151">
        <f>'Teams - Girls'!H4</f>
        <v>523</v>
      </c>
      <c r="K4" s="132" t="s">
        <v>46</v>
      </c>
      <c r="L4" s="132">
        <v>157</v>
      </c>
      <c r="M4" s="132"/>
      <c r="N4" s="139" t="s">
        <v>130</v>
      </c>
      <c r="O4" s="141">
        <v>178</v>
      </c>
      <c r="P4" s="132"/>
      <c r="Q4" s="139" t="s">
        <v>130</v>
      </c>
      <c r="R4" s="132">
        <v>330</v>
      </c>
      <c r="T4" s="54" t="s">
        <v>46</v>
      </c>
      <c r="U4">
        <v>192</v>
      </c>
      <c r="W4" s="54" t="s">
        <v>46</v>
      </c>
      <c r="X4">
        <v>493</v>
      </c>
      <c r="Y4" t="s">
        <v>185</v>
      </c>
    </row>
    <row r="5" spans="1:25" ht="21" customHeight="1" x14ac:dyDescent="0.35">
      <c r="A5" s="139" t="s">
        <v>45</v>
      </c>
      <c r="B5" s="148">
        <f>'Teams - Girls'!D5</f>
        <v>147</v>
      </c>
      <c r="C5" s="148">
        <f>'Teams - Girls'!E5</f>
        <v>143</v>
      </c>
      <c r="D5" s="148">
        <f>'Teams - Girls'!F5</f>
        <v>290</v>
      </c>
      <c r="E5" s="148">
        <f>'Teams - Girls'!G5</f>
        <v>193</v>
      </c>
      <c r="F5" s="151">
        <f>'Teams - Girls'!H5</f>
        <v>483</v>
      </c>
      <c r="K5" s="132" t="s">
        <v>130</v>
      </c>
      <c r="L5" s="132">
        <v>152</v>
      </c>
      <c r="M5" s="132"/>
      <c r="N5" s="247" t="s">
        <v>39</v>
      </c>
      <c r="O5">
        <v>173</v>
      </c>
      <c r="P5" s="132"/>
      <c r="Q5" s="54" t="s">
        <v>46</v>
      </c>
      <c r="R5" s="132">
        <v>301</v>
      </c>
      <c r="T5" s="139" t="s">
        <v>131</v>
      </c>
      <c r="U5">
        <v>172</v>
      </c>
      <c r="W5" s="139" t="s">
        <v>45</v>
      </c>
      <c r="X5" s="141">
        <v>483</v>
      </c>
      <c r="Y5">
        <v>3</v>
      </c>
    </row>
    <row r="6" spans="1:25" ht="21" customHeight="1" x14ac:dyDescent="0.35">
      <c r="A6" s="54" t="s">
        <v>132</v>
      </c>
      <c r="B6" s="264">
        <f>'Teams - Girls'!D7</f>
        <v>80</v>
      </c>
      <c r="C6" s="264">
        <f>'Teams - Girls'!E7</f>
        <v>120</v>
      </c>
      <c r="D6" s="264">
        <f>'Teams - Girls'!F7</f>
        <v>200</v>
      </c>
      <c r="E6" s="264">
        <f>'Teams - Girls'!G7</f>
        <v>133</v>
      </c>
      <c r="F6" s="265">
        <f>'Teams - Girls'!H7</f>
        <v>333</v>
      </c>
      <c r="K6" s="132" t="s">
        <v>45</v>
      </c>
      <c r="L6" s="132">
        <v>147</v>
      </c>
      <c r="M6" s="132"/>
      <c r="N6" s="207" t="s">
        <v>111</v>
      </c>
      <c r="O6">
        <v>157</v>
      </c>
      <c r="P6" s="132"/>
      <c r="Q6" s="247" t="s">
        <v>41</v>
      </c>
      <c r="R6">
        <v>301</v>
      </c>
      <c r="T6" s="64" t="s">
        <v>176</v>
      </c>
      <c r="U6">
        <v>172</v>
      </c>
      <c r="W6" s="139" t="s">
        <v>130</v>
      </c>
      <c r="X6" s="141">
        <v>450</v>
      </c>
      <c r="Y6">
        <v>4</v>
      </c>
    </row>
    <row r="7" spans="1:25" ht="21" customHeight="1" x14ac:dyDescent="0.35">
      <c r="A7" s="54" t="s">
        <v>133</v>
      </c>
      <c r="B7" s="264">
        <f>'Teams - Girls'!D8</f>
        <v>83</v>
      </c>
      <c r="C7" s="264">
        <f>'Teams - Girls'!E8</f>
        <v>79</v>
      </c>
      <c r="D7" s="264">
        <f>'Teams - Girls'!F8</f>
        <v>162</v>
      </c>
      <c r="E7" s="264">
        <f>'Teams - Girls'!G8</f>
        <v>102</v>
      </c>
      <c r="F7" s="265">
        <f>'Teams - Girls'!H8</f>
        <v>264</v>
      </c>
      <c r="K7" s="132" t="s">
        <v>47</v>
      </c>
      <c r="L7" s="132">
        <v>136</v>
      </c>
      <c r="M7" s="132"/>
      <c r="N7" s="247" t="s">
        <v>129</v>
      </c>
      <c r="O7">
        <v>145</v>
      </c>
      <c r="P7" s="132"/>
      <c r="Q7" s="247" t="s">
        <v>39</v>
      </c>
      <c r="R7">
        <v>300</v>
      </c>
      <c r="T7" s="139" t="s">
        <v>47</v>
      </c>
      <c r="U7">
        <v>161</v>
      </c>
      <c r="W7" s="247" t="s">
        <v>39</v>
      </c>
      <c r="X7" s="141">
        <v>446</v>
      </c>
      <c r="Y7">
        <v>5</v>
      </c>
    </row>
    <row r="8" spans="1:25" ht="21" customHeight="1" x14ac:dyDescent="0.35">
      <c r="A8" s="54" t="s">
        <v>48</v>
      </c>
      <c r="B8" s="264">
        <f>'Teams - Girls'!D9</f>
        <v>112</v>
      </c>
      <c r="C8" s="264">
        <f>'Teams - Girls'!E9</f>
        <v>136</v>
      </c>
      <c r="D8" s="264">
        <f>'Teams - Girls'!F9</f>
        <v>248</v>
      </c>
      <c r="E8" s="264">
        <f>'Teams - Girls'!G9</f>
        <v>103</v>
      </c>
      <c r="F8" s="265">
        <f>'Teams - Girls'!H9</f>
        <v>351</v>
      </c>
      <c r="K8" t="s">
        <v>111</v>
      </c>
      <c r="L8">
        <v>130</v>
      </c>
      <c r="M8" s="132"/>
      <c r="N8" s="54" t="s">
        <v>46</v>
      </c>
      <c r="O8" s="132">
        <v>144</v>
      </c>
      <c r="P8" s="132"/>
      <c r="Q8" s="139" t="s">
        <v>45</v>
      </c>
      <c r="R8" s="132">
        <v>290</v>
      </c>
      <c r="T8" s="247" t="s">
        <v>129</v>
      </c>
      <c r="U8">
        <v>160</v>
      </c>
      <c r="W8" s="139" t="s">
        <v>47</v>
      </c>
      <c r="X8">
        <v>425</v>
      </c>
    </row>
    <row r="9" spans="1:25" ht="21" customHeight="1" x14ac:dyDescent="0.35">
      <c r="A9" s="54" t="s">
        <v>46</v>
      </c>
      <c r="B9" s="264">
        <f>'Teams - Girls'!D10</f>
        <v>157</v>
      </c>
      <c r="C9" s="264">
        <f>'Teams - Girls'!E10</f>
        <v>144</v>
      </c>
      <c r="D9" s="264">
        <f>'Teams - Girls'!F10</f>
        <v>301</v>
      </c>
      <c r="E9" s="264">
        <f>'Teams - Girls'!G10</f>
        <v>192</v>
      </c>
      <c r="F9" s="265">
        <f>'Teams - Girls'!H10</f>
        <v>493</v>
      </c>
      <c r="K9" s="132" t="s">
        <v>38</v>
      </c>
      <c r="L9" s="132">
        <v>127</v>
      </c>
      <c r="M9" s="132"/>
      <c r="N9" s="139" t="s">
        <v>45</v>
      </c>
      <c r="O9" s="132">
        <v>143</v>
      </c>
      <c r="P9" s="132"/>
      <c r="Q9" s="207" t="s">
        <v>111</v>
      </c>
      <c r="R9">
        <v>287</v>
      </c>
      <c r="T9" s="136" t="s">
        <v>38</v>
      </c>
      <c r="U9">
        <v>157</v>
      </c>
      <c r="W9" s="207" t="s">
        <v>111</v>
      </c>
      <c r="X9">
        <v>413</v>
      </c>
    </row>
    <row r="10" spans="1:25" ht="21" customHeight="1" x14ac:dyDescent="0.35">
      <c r="A10" s="136" t="s">
        <v>102</v>
      </c>
      <c r="B10" s="23">
        <f>'Teams - Girls'!D12</f>
        <v>0</v>
      </c>
      <c r="C10" s="23">
        <f>'Teams - Girls'!E12</f>
        <v>0</v>
      </c>
      <c r="D10" s="23">
        <f>'Teams - Girls'!F12</f>
        <v>0</v>
      </c>
      <c r="E10" s="23">
        <f>'Teams - Girls'!G12</f>
        <v>0</v>
      </c>
      <c r="F10" s="24">
        <f>'Teams - Girls'!H12</f>
        <v>0</v>
      </c>
      <c r="K10" t="s">
        <v>39</v>
      </c>
      <c r="L10">
        <v>127</v>
      </c>
      <c r="M10" s="132"/>
      <c r="N10" s="247" t="s">
        <v>40</v>
      </c>
      <c r="O10">
        <v>142</v>
      </c>
      <c r="P10" s="132"/>
      <c r="Q10" s="139" t="s">
        <v>47</v>
      </c>
      <c r="R10" s="132">
        <v>264</v>
      </c>
      <c r="T10" s="136" t="s">
        <v>104</v>
      </c>
      <c r="U10">
        <v>148</v>
      </c>
      <c r="W10" s="136" t="s">
        <v>38</v>
      </c>
      <c r="X10">
        <v>402</v>
      </c>
    </row>
    <row r="11" spans="1:25" ht="21" customHeight="1" x14ac:dyDescent="0.35">
      <c r="A11" s="136" t="s">
        <v>103</v>
      </c>
      <c r="B11" s="23">
        <f>'Teams - Girls'!D13</f>
        <v>113</v>
      </c>
      <c r="C11" s="23">
        <f>'Teams - Girls'!E13</f>
        <v>128</v>
      </c>
      <c r="D11" s="23">
        <f>'Teams - Girls'!F13</f>
        <v>241</v>
      </c>
      <c r="E11" s="23">
        <f>'Teams - Girls'!G13</f>
        <v>88</v>
      </c>
      <c r="F11" s="24">
        <f>'Teams - Girls'!H13</f>
        <v>329</v>
      </c>
      <c r="K11" t="s">
        <v>141</v>
      </c>
      <c r="L11">
        <v>123</v>
      </c>
      <c r="M11" s="132"/>
      <c r="N11" s="207" t="s">
        <v>109</v>
      </c>
      <c r="O11">
        <v>138</v>
      </c>
      <c r="P11" s="132"/>
      <c r="Q11" s="207" t="s">
        <v>109</v>
      </c>
      <c r="R11">
        <v>256</v>
      </c>
      <c r="T11" s="247" t="s">
        <v>39</v>
      </c>
      <c r="U11">
        <v>146</v>
      </c>
      <c r="W11" s="207" t="s">
        <v>109</v>
      </c>
      <c r="X11">
        <v>376</v>
      </c>
    </row>
    <row r="12" spans="1:25" ht="21" customHeight="1" x14ac:dyDescent="0.35">
      <c r="A12" s="136" t="s">
        <v>104</v>
      </c>
      <c r="B12" s="23">
        <f>'Teams - Girls'!D14</f>
        <v>91</v>
      </c>
      <c r="C12" s="23">
        <f>'Teams - Girls'!E14</f>
        <v>117</v>
      </c>
      <c r="D12" s="23">
        <f>'Teams - Girls'!F14</f>
        <v>208</v>
      </c>
      <c r="E12" s="23">
        <f>'Teams - Girls'!G14</f>
        <v>148</v>
      </c>
      <c r="F12" s="24">
        <f>'Teams - Girls'!H14</f>
        <v>356</v>
      </c>
      <c r="K12" t="s">
        <v>85</v>
      </c>
      <c r="L12">
        <v>121</v>
      </c>
      <c r="M12" s="132"/>
      <c r="N12" s="54" t="s">
        <v>48</v>
      </c>
      <c r="O12" s="132">
        <v>136</v>
      </c>
      <c r="P12" s="132"/>
      <c r="Q12" s="54" t="s">
        <v>48</v>
      </c>
      <c r="R12" s="132">
        <v>248</v>
      </c>
      <c r="T12" s="54" t="s">
        <v>132</v>
      </c>
      <c r="U12">
        <v>133</v>
      </c>
      <c r="W12" s="207" t="s">
        <v>141</v>
      </c>
      <c r="X12">
        <v>364</v>
      </c>
    </row>
    <row r="13" spans="1:25" ht="21" customHeight="1" x14ac:dyDescent="0.35">
      <c r="A13" s="136" t="s">
        <v>37</v>
      </c>
      <c r="B13" s="23">
        <f>'Teams - Girls'!D15</f>
        <v>99</v>
      </c>
      <c r="C13" s="23">
        <f>'Teams - Girls'!E15</f>
        <v>107</v>
      </c>
      <c r="D13" s="23">
        <f>'Teams - Girls'!F15</f>
        <v>206</v>
      </c>
      <c r="E13" s="23">
        <f>'Teams - Girls'!G15</f>
        <v>117</v>
      </c>
      <c r="F13" s="24">
        <f>'Teams - Girls'!H15</f>
        <v>323</v>
      </c>
      <c r="K13" t="s">
        <v>109</v>
      </c>
      <c r="L13">
        <v>118</v>
      </c>
      <c r="M13" s="132"/>
      <c r="N13" s="139" t="s">
        <v>47</v>
      </c>
      <c r="O13" s="132">
        <v>128</v>
      </c>
      <c r="P13" s="132"/>
      <c r="Q13" s="136" t="s">
        <v>38</v>
      </c>
      <c r="R13" s="132">
        <v>245</v>
      </c>
      <c r="T13" s="207" t="s">
        <v>141</v>
      </c>
      <c r="U13">
        <v>133</v>
      </c>
      <c r="W13" s="136" t="s">
        <v>104</v>
      </c>
      <c r="X13">
        <v>356</v>
      </c>
    </row>
    <row r="14" spans="1:25" ht="21" customHeight="1" x14ac:dyDescent="0.35">
      <c r="A14" s="136" t="s">
        <v>38</v>
      </c>
      <c r="B14" s="23">
        <f>'Teams - Girls'!D16</f>
        <v>127</v>
      </c>
      <c r="C14" s="23">
        <f>'Teams - Girls'!E16</f>
        <v>118</v>
      </c>
      <c r="D14" s="23">
        <f>'Teams - Girls'!F16</f>
        <v>245</v>
      </c>
      <c r="E14" s="23">
        <f>'Teams - Girls'!G16</f>
        <v>157</v>
      </c>
      <c r="F14" s="24">
        <f>'Teams - Girls'!H16</f>
        <v>402</v>
      </c>
      <c r="K14" s="132" t="s">
        <v>151</v>
      </c>
      <c r="L14" s="132">
        <v>117</v>
      </c>
      <c r="M14" s="132"/>
      <c r="N14" s="136" t="s">
        <v>103</v>
      </c>
      <c r="O14" s="132">
        <v>128</v>
      </c>
      <c r="P14" s="132"/>
      <c r="Q14" s="98" t="s">
        <v>85</v>
      </c>
      <c r="R14">
        <v>243</v>
      </c>
      <c r="T14" s="247" t="s">
        <v>128</v>
      </c>
      <c r="U14">
        <v>129</v>
      </c>
      <c r="W14" s="54" t="s">
        <v>48</v>
      </c>
      <c r="X14">
        <v>351</v>
      </c>
    </row>
    <row r="15" spans="1:25" ht="21" customHeight="1" x14ac:dyDescent="0.35">
      <c r="A15" s="33" t="s">
        <v>149</v>
      </c>
      <c r="B15" s="34">
        <f>'Teams - Girls'!D18</f>
        <v>111</v>
      </c>
      <c r="C15" s="34">
        <f>'Teams - Girls'!E18</f>
        <v>105</v>
      </c>
      <c r="D15" s="34">
        <f>'Teams - Girls'!F18</f>
        <v>216</v>
      </c>
      <c r="E15" s="34">
        <f>'Teams - Girls'!G18</f>
        <v>83</v>
      </c>
      <c r="F15" s="35">
        <f>'Teams - Girls'!H18</f>
        <v>299</v>
      </c>
      <c r="K15" t="s">
        <v>41</v>
      </c>
      <c r="L15">
        <v>117</v>
      </c>
      <c r="M15" s="132"/>
      <c r="N15" s="33" t="s">
        <v>153</v>
      </c>
      <c r="O15">
        <v>122</v>
      </c>
      <c r="P15" s="132"/>
      <c r="Q15" s="136" t="s">
        <v>103</v>
      </c>
      <c r="R15" s="132">
        <v>241</v>
      </c>
      <c r="T15" s="207" t="s">
        <v>111</v>
      </c>
      <c r="U15">
        <v>126</v>
      </c>
      <c r="W15" s="98" t="s">
        <v>85</v>
      </c>
      <c r="X15">
        <v>339</v>
      </c>
    </row>
    <row r="16" spans="1:25" ht="21" customHeight="1" x14ac:dyDescent="0.35">
      <c r="A16" s="33" t="s">
        <v>150</v>
      </c>
      <c r="B16" s="34">
        <f>'Teams - Girls'!D19</f>
        <v>100</v>
      </c>
      <c r="C16" s="34">
        <f>'Teams - Girls'!E19</f>
        <v>112</v>
      </c>
      <c r="D16" s="34">
        <f>'Teams - Girls'!F19</f>
        <v>212</v>
      </c>
      <c r="E16" s="34">
        <f>'Teams - Girls'!G19</f>
        <v>118</v>
      </c>
      <c r="F16" s="35">
        <f>'Teams - Girls'!H19</f>
        <v>330</v>
      </c>
      <c r="K16" t="s">
        <v>110</v>
      </c>
      <c r="L16">
        <v>116</v>
      </c>
      <c r="M16" s="132"/>
      <c r="N16" s="98" t="s">
        <v>85</v>
      </c>
      <c r="O16">
        <v>122</v>
      </c>
      <c r="P16" s="132"/>
      <c r="Q16" s="33" t="s">
        <v>151</v>
      </c>
      <c r="R16" s="132">
        <v>232</v>
      </c>
      <c r="T16" s="139" t="s">
        <v>130</v>
      </c>
      <c r="U16">
        <v>120</v>
      </c>
      <c r="W16" s="247" t="s">
        <v>40</v>
      </c>
      <c r="X16">
        <v>336</v>
      </c>
    </row>
    <row r="17" spans="1:24" ht="21" customHeight="1" x14ac:dyDescent="0.35">
      <c r="A17" s="33" t="s">
        <v>151</v>
      </c>
      <c r="B17" s="34">
        <f>'Teams - Girls'!D20</f>
        <v>117</v>
      </c>
      <c r="C17" s="34">
        <f>'Teams - Girls'!E20</f>
        <v>115</v>
      </c>
      <c r="D17" s="34">
        <f>'Teams - Girls'!F20</f>
        <v>232</v>
      </c>
      <c r="E17" s="34">
        <f>'Teams - Girls'!G20</f>
        <v>95</v>
      </c>
      <c r="F17" s="35">
        <f>'Teams - Girls'!H20</f>
        <v>327</v>
      </c>
      <c r="K17" t="s">
        <v>128</v>
      </c>
      <c r="L17">
        <v>115</v>
      </c>
      <c r="M17" s="132"/>
      <c r="N17" s="54" t="s">
        <v>132</v>
      </c>
      <c r="O17" s="132">
        <v>120</v>
      </c>
      <c r="P17" s="132"/>
      <c r="Q17" s="207" t="s">
        <v>141</v>
      </c>
      <c r="R17">
        <v>231</v>
      </c>
      <c r="T17" s="207" t="s">
        <v>109</v>
      </c>
      <c r="U17">
        <v>120</v>
      </c>
      <c r="W17" s="54" t="s">
        <v>132</v>
      </c>
      <c r="X17">
        <v>333</v>
      </c>
    </row>
    <row r="18" spans="1:24" ht="21" customHeight="1" x14ac:dyDescent="0.35">
      <c r="A18" s="33" t="s">
        <v>152</v>
      </c>
      <c r="B18" s="34">
        <f>'Teams - Girls'!D21</f>
        <v>0</v>
      </c>
      <c r="C18" s="34">
        <f>'Teams - Girls'!E21</f>
        <v>0</v>
      </c>
      <c r="D18" s="34">
        <f>'Teams - Girls'!F21</f>
        <v>0</v>
      </c>
      <c r="E18" s="34">
        <f>'Teams - Girls'!G21</f>
        <v>0</v>
      </c>
      <c r="F18" s="35">
        <f>'Teams - Girls'!H21</f>
        <v>0</v>
      </c>
      <c r="K18" t="s">
        <v>83</v>
      </c>
      <c r="L18">
        <v>114</v>
      </c>
      <c r="M18" s="132"/>
      <c r="N18" s="136" t="s">
        <v>38</v>
      </c>
      <c r="O18" s="132">
        <v>118</v>
      </c>
      <c r="P18" s="132"/>
      <c r="Q18" s="33" t="s">
        <v>149</v>
      </c>
      <c r="R18" s="132">
        <v>216</v>
      </c>
      <c r="T18" s="33" t="s">
        <v>150</v>
      </c>
      <c r="U18">
        <v>118</v>
      </c>
      <c r="W18" s="33" t="s">
        <v>150</v>
      </c>
      <c r="X18">
        <v>330</v>
      </c>
    </row>
    <row r="19" spans="1:24" ht="21" customHeight="1" x14ac:dyDescent="0.35">
      <c r="A19" s="33" t="s">
        <v>153</v>
      </c>
      <c r="B19" s="34">
        <f>'Teams - Girls'!D22</f>
        <v>78</v>
      </c>
      <c r="C19" s="34">
        <f>'Teams - Girls'!E22</f>
        <v>122</v>
      </c>
      <c r="D19" s="34">
        <f>'Teams - Girls'!F22</f>
        <v>200</v>
      </c>
      <c r="E19" s="34">
        <f>'Teams - Girls'!G22</f>
        <v>102</v>
      </c>
      <c r="F19" s="35">
        <f>'Teams - Girls'!H22</f>
        <v>302</v>
      </c>
      <c r="K19" s="132" t="s">
        <v>103</v>
      </c>
      <c r="L19" s="132">
        <v>113</v>
      </c>
      <c r="N19" s="136" t="s">
        <v>104</v>
      </c>
      <c r="O19" s="132">
        <v>117</v>
      </c>
      <c r="Q19" s="98" t="s">
        <v>83</v>
      </c>
      <c r="R19">
        <v>214</v>
      </c>
      <c r="T19" s="136" t="s">
        <v>37</v>
      </c>
      <c r="U19">
        <v>117</v>
      </c>
      <c r="W19" s="136" t="s">
        <v>103</v>
      </c>
      <c r="X19">
        <v>329</v>
      </c>
    </row>
    <row r="20" spans="1:24" ht="21" customHeight="1" x14ac:dyDescent="0.35">
      <c r="A20" s="247" t="s">
        <v>128</v>
      </c>
      <c r="B20" s="230">
        <f>'Teams - Girls'!D24</f>
        <v>115</v>
      </c>
      <c r="C20" s="230">
        <f>'Teams - Girls'!E24</f>
        <v>0</v>
      </c>
      <c r="D20" s="230">
        <f>'Teams - Girls'!F24</f>
        <v>115</v>
      </c>
      <c r="E20" s="230">
        <f>'Teams - Girls'!G24</f>
        <v>129</v>
      </c>
      <c r="F20" s="248">
        <f>'Teams - Girls'!H24</f>
        <v>244</v>
      </c>
      <c r="K20" s="132" t="s">
        <v>48</v>
      </c>
      <c r="L20" s="132">
        <v>112</v>
      </c>
      <c r="N20" s="33" t="s">
        <v>151</v>
      </c>
      <c r="O20" s="132">
        <v>115</v>
      </c>
      <c r="Q20" s="33" t="s">
        <v>150</v>
      </c>
      <c r="R20" s="132">
        <v>212</v>
      </c>
      <c r="T20" s="98" t="s">
        <v>83</v>
      </c>
      <c r="U20">
        <v>108</v>
      </c>
      <c r="W20" s="33" t="s">
        <v>151</v>
      </c>
      <c r="X20">
        <v>327</v>
      </c>
    </row>
    <row r="21" spans="1:24" ht="21" customHeight="1" x14ac:dyDescent="0.35">
      <c r="A21" s="247" t="s">
        <v>129</v>
      </c>
      <c r="B21" s="230">
        <f>'Teams - Girls'!D25</f>
        <v>0</v>
      </c>
      <c r="C21" s="230">
        <f>'Teams - Girls'!E25</f>
        <v>145</v>
      </c>
      <c r="D21" s="230">
        <f>'Teams - Girls'!F25</f>
        <v>145</v>
      </c>
      <c r="E21" s="230">
        <f>'Teams - Girls'!G25</f>
        <v>160</v>
      </c>
      <c r="F21" s="248">
        <f>'Teams - Girls'!H25</f>
        <v>305</v>
      </c>
      <c r="K21" s="132" t="s">
        <v>149</v>
      </c>
      <c r="L21" s="132">
        <v>111</v>
      </c>
      <c r="N21" s="33" t="s">
        <v>150</v>
      </c>
      <c r="O21" s="132">
        <v>112</v>
      </c>
      <c r="Q21" s="136" t="s">
        <v>104</v>
      </c>
      <c r="R21" s="132">
        <v>208</v>
      </c>
      <c r="T21" s="98" t="s">
        <v>84</v>
      </c>
      <c r="U21">
        <v>108</v>
      </c>
      <c r="W21" s="136" t="s">
        <v>37</v>
      </c>
      <c r="X21">
        <v>323</v>
      </c>
    </row>
    <row r="22" spans="1:24" ht="21" customHeight="1" x14ac:dyDescent="0.35">
      <c r="A22" s="247" t="s">
        <v>41</v>
      </c>
      <c r="B22" s="230">
        <f>'Teams - Girls'!D26</f>
        <v>117</v>
      </c>
      <c r="C22" s="230">
        <f>'Teams - Girls'!E26</f>
        <v>184</v>
      </c>
      <c r="D22" s="230">
        <f>'Teams - Girls'!F26</f>
        <v>301</v>
      </c>
      <c r="E22" s="230">
        <f>'Teams - Girls'!G26</f>
        <v>221</v>
      </c>
      <c r="F22" s="248">
        <f>'Teams - Girls'!H26</f>
        <v>522</v>
      </c>
      <c r="K22" t="s">
        <v>175</v>
      </c>
      <c r="L22">
        <v>103</v>
      </c>
      <c r="N22" s="207" t="s">
        <v>108</v>
      </c>
      <c r="O22">
        <v>110</v>
      </c>
      <c r="Q22" s="136" t="s">
        <v>37</v>
      </c>
      <c r="R22" s="132">
        <v>206</v>
      </c>
      <c r="T22" s="98" t="s">
        <v>82</v>
      </c>
      <c r="U22">
        <v>104</v>
      </c>
      <c r="W22" s="98" t="s">
        <v>83</v>
      </c>
      <c r="X22">
        <v>322</v>
      </c>
    </row>
    <row r="23" spans="1:24" ht="21" customHeight="1" x14ac:dyDescent="0.35">
      <c r="A23" s="247" t="s">
        <v>39</v>
      </c>
      <c r="B23" s="230">
        <f>'Teams - Girls'!D27</f>
        <v>127</v>
      </c>
      <c r="C23" s="230">
        <f>'Teams - Girls'!E27</f>
        <v>173</v>
      </c>
      <c r="D23" s="230">
        <f>'Teams - Girls'!F27</f>
        <v>300</v>
      </c>
      <c r="E23" s="230">
        <f>'Teams - Girls'!G27</f>
        <v>146</v>
      </c>
      <c r="F23" s="248">
        <f>'Teams - Girls'!H27</f>
        <v>446</v>
      </c>
      <c r="K23" s="132" t="s">
        <v>150</v>
      </c>
      <c r="L23" s="132">
        <v>100</v>
      </c>
      <c r="N23" s="207" t="s">
        <v>141</v>
      </c>
      <c r="O23">
        <v>108</v>
      </c>
      <c r="Q23" s="54" t="s">
        <v>132</v>
      </c>
      <c r="R23" s="132">
        <v>200</v>
      </c>
      <c r="T23" s="54" t="s">
        <v>48</v>
      </c>
      <c r="U23">
        <v>103</v>
      </c>
      <c r="W23" s="247" t="s">
        <v>129</v>
      </c>
      <c r="X23">
        <v>305</v>
      </c>
    </row>
    <row r="24" spans="1:24" ht="21" customHeight="1" x14ac:dyDescent="0.35">
      <c r="A24" s="247" t="s">
        <v>40</v>
      </c>
      <c r="B24" s="230">
        <f>'Teams - Girls'!D28</f>
        <v>194</v>
      </c>
      <c r="C24" s="230">
        <f>'Teams - Girls'!E28</f>
        <v>142</v>
      </c>
      <c r="D24" s="230">
        <f>'Teams - Girls'!F28</f>
        <v>336</v>
      </c>
      <c r="E24" s="230">
        <f>'Teams - Girls'!G28</f>
        <v>0</v>
      </c>
      <c r="F24" s="248">
        <f>'Teams - Girls'!H28</f>
        <v>336</v>
      </c>
      <c r="K24" t="s">
        <v>174</v>
      </c>
      <c r="L24">
        <v>100</v>
      </c>
      <c r="N24" s="136" t="s">
        <v>37</v>
      </c>
      <c r="O24" s="132">
        <v>107</v>
      </c>
      <c r="Q24" s="33" t="s">
        <v>153</v>
      </c>
      <c r="R24">
        <v>200</v>
      </c>
      <c r="T24" s="54" t="s">
        <v>133</v>
      </c>
      <c r="U24">
        <v>102</v>
      </c>
      <c r="W24" s="98" t="s">
        <v>82</v>
      </c>
      <c r="X24">
        <v>304</v>
      </c>
    </row>
    <row r="25" spans="1:24" ht="21" customHeight="1" x14ac:dyDescent="0.35">
      <c r="A25" s="64" t="s">
        <v>174</v>
      </c>
      <c r="B25" s="65">
        <f>'Teams - Girls'!D30</f>
        <v>100</v>
      </c>
      <c r="C25" s="65">
        <f>'Teams - Girls'!E30</f>
        <v>101</v>
      </c>
      <c r="D25" s="65">
        <f>'Teams - Girls'!F30</f>
        <v>100</v>
      </c>
      <c r="E25" s="65">
        <f>'Teams - Girls'!G30</f>
        <v>96</v>
      </c>
      <c r="F25" s="66">
        <f>'Teams - Girls'!H30</f>
        <v>196</v>
      </c>
      <c r="K25" t="s">
        <v>82</v>
      </c>
      <c r="L25">
        <v>100</v>
      </c>
      <c r="N25" s="33" t="s">
        <v>149</v>
      </c>
      <c r="O25" s="132">
        <v>105</v>
      </c>
      <c r="Q25" s="98" t="s">
        <v>82</v>
      </c>
      <c r="R25">
        <v>200</v>
      </c>
      <c r="T25" s="33" t="s">
        <v>153</v>
      </c>
      <c r="U25">
        <v>102</v>
      </c>
      <c r="W25" s="33" t="s">
        <v>153</v>
      </c>
      <c r="X25">
        <v>302</v>
      </c>
    </row>
    <row r="26" spans="1:24" ht="21" customHeight="1" x14ac:dyDescent="0.35">
      <c r="A26" s="64" t="s">
        <v>175</v>
      </c>
      <c r="B26" s="65">
        <f>'Teams - Girls'!D31</f>
        <v>103</v>
      </c>
      <c r="C26" s="65">
        <f>'Teams - Girls'!E31</f>
        <v>0</v>
      </c>
      <c r="D26" s="65">
        <f>'Teams - Girls'!F31</f>
        <v>103</v>
      </c>
      <c r="E26" s="65">
        <f>'Teams - Girls'!G31</f>
        <v>79</v>
      </c>
      <c r="F26" s="66">
        <f>'Teams - Girls'!H31</f>
        <v>182</v>
      </c>
      <c r="K26" s="132" t="s">
        <v>37</v>
      </c>
      <c r="L26" s="132">
        <v>99</v>
      </c>
      <c r="N26" s="64" t="s">
        <v>174</v>
      </c>
      <c r="O26">
        <v>101</v>
      </c>
      <c r="Q26" s="98" t="s">
        <v>84</v>
      </c>
      <c r="R26">
        <v>181</v>
      </c>
      <c r="T26" s="64" t="s">
        <v>174</v>
      </c>
      <c r="U26">
        <v>96</v>
      </c>
      <c r="W26" s="33" t="s">
        <v>149</v>
      </c>
      <c r="X26">
        <v>299</v>
      </c>
    </row>
    <row r="27" spans="1:24" ht="21" customHeight="1" x14ac:dyDescent="0.35">
      <c r="A27" s="64" t="s">
        <v>176</v>
      </c>
      <c r="B27" s="65">
        <f>'Teams - Girls'!D32</f>
        <v>74</v>
      </c>
      <c r="C27" s="65">
        <f>'Teams - Girls'!E32</f>
        <v>82</v>
      </c>
      <c r="D27" s="65">
        <f>'Teams - Girls'!F32</f>
        <v>74</v>
      </c>
      <c r="E27" s="65">
        <f>'Teams - Girls'!G32</f>
        <v>172</v>
      </c>
      <c r="F27" s="66">
        <f>'Teams - Girls'!H32</f>
        <v>246</v>
      </c>
      <c r="K27" t="s">
        <v>84</v>
      </c>
      <c r="L27">
        <v>92</v>
      </c>
      <c r="N27" s="98" t="s">
        <v>82</v>
      </c>
      <c r="O27">
        <v>100</v>
      </c>
      <c r="Q27" s="54" t="s">
        <v>133</v>
      </c>
      <c r="R27" s="132">
        <v>162</v>
      </c>
      <c r="T27" s="98" t="s">
        <v>85</v>
      </c>
      <c r="U27">
        <v>96</v>
      </c>
      <c r="W27" s="98" t="s">
        <v>84</v>
      </c>
      <c r="X27">
        <v>289</v>
      </c>
    </row>
    <row r="28" spans="1:24" ht="21" customHeight="1" x14ac:dyDescent="0.35">
      <c r="A28" s="207" t="s">
        <v>108</v>
      </c>
      <c r="B28" s="208">
        <f>'Teams - Girls'!D36</f>
        <v>0</v>
      </c>
      <c r="C28" s="208">
        <f>'Teams - Girls'!E36</f>
        <v>110</v>
      </c>
      <c r="D28" s="208">
        <f>'Teams - Girls'!F36</f>
        <v>110</v>
      </c>
      <c r="E28" s="208">
        <f>'Teams - Girls'!G36</f>
        <v>0</v>
      </c>
      <c r="F28" s="209">
        <f>'Teams - Girls'!H36</f>
        <v>110</v>
      </c>
      <c r="K28" s="132" t="s">
        <v>104</v>
      </c>
      <c r="L28" s="132">
        <v>91</v>
      </c>
      <c r="N28" s="98" t="s">
        <v>83</v>
      </c>
      <c r="O28">
        <v>100</v>
      </c>
      <c r="Q28" s="247" t="s">
        <v>129</v>
      </c>
      <c r="R28">
        <v>145</v>
      </c>
      <c r="T28" s="33" t="s">
        <v>151</v>
      </c>
      <c r="U28">
        <v>95</v>
      </c>
      <c r="W28" s="54" t="s">
        <v>133</v>
      </c>
      <c r="X28">
        <v>264</v>
      </c>
    </row>
    <row r="29" spans="1:24" ht="21" customHeight="1" x14ac:dyDescent="0.35">
      <c r="A29" s="207" t="s">
        <v>110</v>
      </c>
      <c r="B29" s="208">
        <f>'Teams - Girls'!D37</f>
        <v>116</v>
      </c>
      <c r="C29" s="208">
        <f>'Teams - Girls'!E37</f>
        <v>0</v>
      </c>
      <c r="D29" s="208">
        <f>'Teams - Girls'!F37</f>
        <v>116</v>
      </c>
      <c r="E29" s="208">
        <f>'Teams - Girls'!G37</f>
        <v>91</v>
      </c>
      <c r="F29" s="209">
        <f>'Teams - Girls'!H37</f>
        <v>207</v>
      </c>
      <c r="K29" s="132" t="s">
        <v>133</v>
      </c>
      <c r="L29" s="132">
        <v>83</v>
      </c>
      <c r="N29" s="98" t="s">
        <v>84</v>
      </c>
      <c r="O29">
        <v>89</v>
      </c>
      <c r="Q29" s="207" t="s">
        <v>110</v>
      </c>
      <c r="R29">
        <v>116</v>
      </c>
      <c r="T29" s="207" t="s">
        <v>110</v>
      </c>
      <c r="U29">
        <v>91</v>
      </c>
      <c r="W29" s="64" t="s">
        <v>176</v>
      </c>
      <c r="X29">
        <v>246</v>
      </c>
    </row>
    <row r="30" spans="1:24" ht="21" customHeight="1" x14ac:dyDescent="0.35">
      <c r="A30" s="207" t="s">
        <v>141</v>
      </c>
      <c r="B30" s="208">
        <f>'Teams - Girls'!D38</f>
        <v>123</v>
      </c>
      <c r="C30" s="208">
        <f>'Teams - Girls'!E38</f>
        <v>108</v>
      </c>
      <c r="D30" s="208">
        <f>'Teams - Girls'!F38</f>
        <v>231</v>
      </c>
      <c r="E30" s="208">
        <f>'Teams - Girls'!G38</f>
        <v>133</v>
      </c>
      <c r="F30" s="209">
        <f>'Teams - Girls'!H38</f>
        <v>364</v>
      </c>
      <c r="K30" s="132" t="s">
        <v>132</v>
      </c>
      <c r="L30" s="132">
        <v>80</v>
      </c>
      <c r="N30" s="64" t="s">
        <v>176</v>
      </c>
      <c r="O30">
        <v>82</v>
      </c>
      <c r="Q30" s="247" t="s">
        <v>128</v>
      </c>
      <c r="R30">
        <v>115</v>
      </c>
      <c r="T30" s="136" t="s">
        <v>103</v>
      </c>
      <c r="U30">
        <v>88</v>
      </c>
      <c r="W30" s="247" t="s">
        <v>128</v>
      </c>
      <c r="X30">
        <v>244</v>
      </c>
    </row>
    <row r="31" spans="1:24" ht="21" customHeight="1" x14ac:dyDescent="0.35">
      <c r="A31" s="207" t="s">
        <v>109</v>
      </c>
      <c r="B31" s="208">
        <f>'Teams - Girls'!D39</f>
        <v>118</v>
      </c>
      <c r="C31" s="208">
        <f>'Teams - Girls'!E39</f>
        <v>138</v>
      </c>
      <c r="D31" s="208">
        <f>'Teams - Girls'!F39</f>
        <v>256</v>
      </c>
      <c r="E31" s="208">
        <f>'Teams - Girls'!G39</f>
        <v>120</v>
      </c>
      <c r="F31" s="209">
        <f>'Teams - Girls'!H39</f>
        <v>376</v>
      </c>
      <c r="K31" t="s">
        <v>153</v>
      </c>
      <c r="L31">
        <v>78</v>
      </c>
      <c r="N31" s="54" t="s">
        <v>133</v>
      </c>
      <c r="O31" s="132">
        <v>79</v>
      </c>
      <c r="Q31" s="207" t="s">
        <v>108</v>
      </c>
      <c r="R31">
        <v>110</v>
      </c>
      <c r="T31" s="33" t="s">
        <v>149</v>
      </c>
      <c r="U31">
        <v>83</v>
      </c>
      <c r="W31" s="207" t="s">
        <v>110</v>
      </c>
      <c r="X31">
        <v>207</v>
      </c>
    </row>
    <row r="32" spans="1:24" ht="21" customHeight="1" x14ac:dyDescent="0.35">
      <c r="A32" s="207" t="s">
        <v>111</v>
      </c>
      <c r="B32" s="208">
        <f>'Teams - Girls'!D40</f>
        <v>130</v>
      </c>
      <c r="C32" s="208">
        <f>'Teams - Girls'!E40</f>
        <v>157</v>
      </c>
      <c r="D32" s="208">
        <f>'Teams - Girls'!F40</f>
        <v>287</v>
      </c>
      <c r="E32" s="208">
        <f>'Teams - Girls'!G40</f>
        <v>126</v>
      </c>
      <c r="F32" s="209">
        <f>'Teams - Girls'!H40</f>
        <v>413</v>
      </c>
      <c r="K32" t="s">
        <v>176</v>
      </c>
      <c r="L32">
        <v>74</v>
      </c>
      <c r="N32" s="136" t="s">
        <v>102</v>
      </c>
      <c r="O32" s="132">
        <v>0</v>
      </c>
      <c r="Q32" s="64" t="s">
        <v>175</v>
      </c>
      <c r="R32">
        <v>103</v>
      </c>
      <c r="T32" s="64" t="s">
        <v>175</v>
      </c>
      <c r="U32">
        <v>79</v>
      </c>
      <c r="W32" s="64" t="s">
        <v>174</v>
      </c>
      <c r="X32">
        <v>196</v>
      </c>
    </row>
    <row r="33" spans="1:24" ht="21" customHeight="1" x14ac:dyDescent="0.35">
      <c r="A33" s="98" t="s">
        <v>82</v>
      </c>
      <c r="B33" s="99">
        <f>'Teams - Girls'!D42</f>
        <v>100</v>
      </c>
      <c r="C33" s="99">
        <f>'Teams - Girls'!E42</f>
        <v>100</v>
      </c>
      <c r="D33" s="99">
        <f>'Teams - Girls'!F42</f>
        <v>200</v>
      </c>
      <c r="E33" s="99">
        <f>'Teams - Girls'!G42</f>
        <v>104</v>
      </c>
      <c r="F33" s="100">
        <f>'Teams - Girls'!H42</f>
        <v>304</v>
      </c>
      <c r="K33" s="132" t="s">
        <v>102</v>
      </c>
      <c r="L33" s="132">
        <v>0</v>
      </c>
      <c r="N33" s="33" t="s">
        <v>152</v>
      </c>
      <c r="O33" s="132">
        <v>0</v>
      </c>
      <c r="Q33" s="64" t="s">
        <v>174</v>
      </c>
      <c r="R33">
        <v>100</v>
      </c>
      <c r="T33" s="136" t="s">
        <v>102</v>
      </c>
      <c r="U33">
        <v>0</v>
      </c>
      <c r="W33" s="64" t="s">
        <v>175</v>
      </c>
      <c r="X33">
        <v>182</v>
      </c>
    </row>
    <row r="34" spans="1:24" ht="21" customHeight="1" x14ac:dyDescent="0.35">
      <c r="A34" s="98" t="s">
        <v>83</v>
      </c>
      <c r="B34" s="99">
        <f>'Teams - Girls'!D43</f>
        <v>114</v>
      </c>
      <c r="C34" s="99">
        <f>'Teams - Girls'!E43</f>
        <v>100</v>
      </c>
      <c r="D34" s="99">
        <f>'Teams - Girls'!F43</f>
        <v>214</v>
      </c>
      <c r="E34" s="99">
        <f>'Teams - Girls'!G43</f>
        <v>108</v>
      </c>
      <c r="F34" s="100">
        <f>'Teams - Girls'!H43</f>
        <v>322</v>
      </c>
      <c r="K34" s="132" t="s">
        <v>152</v>
      </c>
      <c r="L34" s="132">
        <v>0</v>
      </c>
      <c r="N34" s="247" t="s">
        <v>128</v>
      </c>
      <c r="O34">
        <v>0</v>
      </c>
      <c r="Q34" s="64" t="s">
        <v>176</v>
      </c>
      <c r="R34">
        <v>74</v>
      </c>
      <c r="T34" s="33" t="s">
        <v>152</v>
      </c>
      <c r="U34">
        <v>0</v>
      </c>
      <c r="W34" s="207" t="s">
        <v>108</v>
      </c>
      <c r="X34">
        <v>110</v>
      </c>
    </row>
    <row r="35" spans="1:24" ht="21" customHeight="1" x14ac:dyDescent="0.35">
      <c r="A35" s="98" t="s">
        <v>85</v>
      </c>
      <c r="B35" s="99">
        <f>'Teams - Girls'!D44</f>
        <v>121</v>
      </c>
      <c r="C35" s="99">
        <f>'Teams - Girls'!E44</f>
        <v>122</v>
      </c>
      <c r="D35" s="99">
        <f>'Teams - Girls'!F44</f>
        <v>243</v>
      </c>
      <c r="E35" s="99">
        <f>'Teams - Girls'!G44</f>
        <v>96</v>
      </c>
      <c r="F35" s="100">
        <f>'Teams - Girls'!H44</f>
        <v>339</v>
      </c>
      <c r="K35" t="s">
        <v>129</v>
      </c>
      <c r="L35">
        <v>0</v>
      </c>
      <c r="N35" s="64" t="s">
        <v>175</v>
      </c>
      <c r="O35">
        <v>0</v>
      </c>
      <c r="Q35" s="136" t="s">
        <v>102</v>
      </c>
      <c r="R35" s="132">
        <v>0</v>
      </c>
      <c r="T35" s="247" t="s">
        <v>40</v>
      </c>
      <c r="U35">
        <v>0</v>
      </c>
      <c r="W35" s="136" t="s">
        <v>102</v>
      </c>
      <c r="X35">
        <v>0</v>
      </c>
    </row>
    <row r="36" spans="1:24" ht="21" customHeight="1" thickBot="1" x14ac:dyDescent="0.4">
      <c r="A36" s="262" t="s">
        <v>84</v>
      </c>
      <c r="B36" s="266">
        <f>'Teams - Girls'!D45</f>
        <v>92</v>
      </c>
      <c r="C36" s="266">
        <f>'Teams - Girls'!E45</f>
        <v>89</v>
      </c>
      <c r="D36" s="266">
        <f>'Teams - Girls'!F45</f>
        <v>181</v>
      </c>
      <c r="E36" s="266">
        <f>'Teams - Girls'!G45</f>
        <v>108</v>
      </c>
      <c r="F36" s="267">
        <f>'Teams - Girls'!H45</f>
        <v>289</v>
      </c>
      <c r="K36" t="s">
        <v>108</v>
      </c>
      <c r="L36">
        <v>0</v>
      </c>
      <c r="N36" s="281" t="s">
        <v>110</v>
      </c>
      <c r="O36">
        <v>0</v>
      </c>
      <c r="Q36" s="135" t="s">
        <v>152</v>
      </c>
      <c r="R36" s="132">
        <v>0</v>
      </c>
      <c r="T36" s="281" t="s">
        <v>108</v>
      </c>
      <c r="U36">
        <v>0</v>
      </c>
      <c r="W36" s="135" t="s">
        <v>152</v>
      </c>
      <c r="X36">
        <v>0</v>
      </c>
    </row>
    <row r="37" spans="1:24" x14ac:dyDescent="0.35">
      <c r="A37" s="132"/>
      <c r="B37" s="132"/>
      <c r="C37" s="132"/>
      <c r="D37" s="132"/>
      <c r="E37" s="132"/>
      <c r="F37" s="132"/>
    </row>
    <row r="38" spans="1:24" x14ac:dyDescent="0.35">
      <c r="A38" s="132"/>
      <c r="B38" s="132"/>
      <c r="C38" s="132"/>
      <c r="D38" s="132"/>
      <c r="E38" s="132"/>
      <c r="F38" s="132"/>
    </row>
  </sheetData>
  <sortState xmlns:xlrd2="http://schemas.microsoft.com/office/spreadsheetml/2017/richdata2" ref="W2:X36">
    <sortCondition descending="1" ref="X2:X36"/>
  </sortState>
  <pageMargins left="0.7" right="0.7" top="0.75" bottom="0.75" header="0.3" footer="0.3"/>
  <pageSetup orientation="portrait" r:id="rId1"/>
  <headerFooter>
    <oddFooter>&amp;C&amp;1#&amp;"arial"&amp;9&amp;K008000C1 - 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Teams - Boys</vt:lpstr>
      <vt:lpstr>Teams Boys Summary</vt:lpstr>
      <vt:lpstr>Individual Boys Summary</vt:lpstr>
      <vt:lpstr>Teams - Girls</vt:lpstr>
      <vt:lpstr>Teams Girls Summary</vt:lpstr>
      <vt:lpstr>Individual Girls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KLINE Barbara</dc:creator>
  <cp:lastModifiedBy>KLINE Barbara</cp:lastModifiedBy>
  <dcterms:created xsi:type="dcterms:W3CDTF">2022-01-14T20:48:29Z</dcterms:created>
  <dcterms:modified xsi:type="dcterms:W3CDTF">2023-01-22T14:56:21Z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b7177-c66c-4b22-a350-7ee86f9a1e74_Enabled">
    <vt:lpwstr>true</vt:lpwstr>
  </property>
  <property fmtid="{D5CDD505-2E9C-101B-9397-08002B2CF9AE}" pid="3" name="MSIP_Label_f43b7177-c66c-4b22-a350-7ee86f9a1e74_SetDate">
    <vt:lpwstr>2023-01-21T18:26:50Z</vt:lpwstr>
  </property>
  <property fmtid="{D5CDD505-2E9C-101B-9397-08002B2CF9AE}" pid="4" name="MSIP_Label_f43b7177-c66c-4b22-a350-7ee86f9a1e74_Method">
    <vt:lpwstr>Standard</vt:lpwstr>
  </property>
  <property fmtid="{D5CDD505-2E9C-101B-9397-08002B2CF9AE}" pid="5" name="MSIP_Label_f43b7177-c66c-4b22-a350-7ee86f9a1e74_Name">
    <vt:lpwstr>C1_Internal use</vt:lpwstr>
  </property>
  <property fmtid="{D5CDD505-2E9C-101B-9397-08002B2CF9AE}" pid="6" name="MSIP_Label_f43b7177-c66c-4b22-a350-7ee86f9a1e74_SiteId">
    <vt:lpwstr>e4e1abd9-eac7-4a71-ab52-da5c998aa7ba</vt:lpwstr>
  </property>
  <property fmtid="{D5CDD505-2E9C-101B-9397-08002B2CF9AE}" pid="7" name="MSIP_Label_f43b7177-c66c-4b22-a350-7ee86f9a1e74_ActionId">
    <vt:lpwstr>b9a434fb-3499-416f-bbd3-facbce7defc2</vt:lpwstr>
  </property>
  <property fmtid="{D5CDD505-2E9C-101B-9397-08002B2CF9AE}" pid="8" name="MSIP_Label_f43b7177-c66c-4b22-a350-7ee86f9a1e74_ContentBits">
    <vt:lpwstr>2</vt:lpwstr>
  </property>
</Properties>
</file>